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urro\OneDrive\Desktop\Web en procesos\plantillas excel\plantillas\"/>
    </mc:Choice>
  </mc:AlternateContent>
  <bookViews>
    <workbookView xWindow="0" yWindow="0" windowWidth="20490" windowHeight="6750"/>
  </bookViews>
  <sheets>
    <sheet name="Inventario" sheetId="1" r:id="rId1"/>
  </sheets>
  <externalReferences>
    <externalReference r:id="rId2"/>
  </externalReferences>
  <definedNames>
    <definedName name="RoomList">[1]!BúsquedaDeSala[#Data]</definedName>
    <definedName name="Slicer_Ciudad">#N/A</definedName>
    <definedName name="Slicer_Código_Postal">#N/A</definedName>
    <definedName name="Slicer_Estado">#N/A</definedName>
    <definedName name="Slicer_País">#N/A</definedName>
    <definedName name="Slicer_Tipo">#N/A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 l="1"/>
  <c r="K20" i="1"/>
  <c r="J22" i="1"/>
  <c r="M22" i="1"/>
  <c r="L22" i="1"/>
  <c r="C22" i="1"/>
  <c r="K19" i="1"/>
  <c r="K18" i="1"/>
  <c r="K17" i="1"/>
  <c r="K16" i="1"/>
  <c r="K15" i="1"/>
  <c r="I2" i="1"/>
</calcChain>
</file>

<file path=xl/sharedStrings.xml><?xml version="1.0" encoding="utf-8"?>
<sst xmlns="http://schemas.openxmlformats.org/spreadsheetml/2006/main" count="50" uniqueCount="47">
  <si>
    <t>FECHA DE INVENTARIO:</t>
  </si>
  <si>
    <t>NOMBRE:</t>
  </si>
  <si>
    <t>Escriba aquí su nombre</t>
  </si>
  <si>
    <t>Compañía aseguradora:</t>
  </si>
  <si>
    <t>Escriba aquí el nombre de la compañía de seguros</t>
  </si>
  <si>
    <t>Teléfono de la compañía de seguros:</t>
  </si>
  <si>
    <t>Escriba aquí el número de teléfono de la compañía de seguros</t>
  </si>
  <si>
    <t>DIRECCIÓN:</t>
  </si>
  <si>
    <t>Escriba aquí su dirección</t>
  </si>
  <si>
    <t>Número de póliza de la empresa de seguros:</t>
  </si>
  <si>
    <t>Escriba aquí el número de la póliza del seguro</t>
  </si>
  <si>
    <t>Agente de seguros:</t>
  </si>
  <si>
    <t>Escriba aquí el nombre del agente del seguro</t>
  </si>
  <si>
    <t>TELÉFONO:</t>
  </si>
  <si>
    <t>Escriba aquí su número de teléfono</t>
  </si>
  <si>
    <t>Teléfono del agente de seguros:</t>
  </si>
  <si>
    <t>Escriba aquí el número de teléfono del agente del seguro</t>
  </si>
  <si>
    <t>Dirección del agente de seguros:</t>
  </si>
  <si>
    <t>Hay una segmentación en las celdas de B9 a J9. Para filtrar la lista de inventario, seleccione una sala en la segmentación de esta celda. Presione y mantenga presionada la tecla CTRL para seleccionar varias salas.</t>
  </si>
  <si>
    <t>Precio de compra</t>
  </si>
  <si>
    <t>Valor actual
estimado</t>
  </si>
  <si>
    <t>Notas</t>
  </si>
  <si>
    <t>TOTALES</t>
  </si>
  <si>
    <t>Inventario Real State</t>
  </si>
  <si>
    <t xml:space="preserve"> VALOR TOTAL ESTIMADO DE LAS PROPIEDADES:</t>
  </si>
  <si>
    <t>Tipo</t>
  </si>
  <si>
    <t>Tierra</t>
  </si>
  <si>
    <t>Residencial</t>
  </si>
  <si>
    <t>Comercial</t>
  </si>
  <si>
    <t>Industrial</t>
  </si>
  <si>
    <t>Dirección</t>
  </si>
  <si>
    <t>Avenida Llorente, 47, 79º F</t>
  </si>
  <si>
    <t>Ciudad</t>
  </si>
  <si>
    <t>Estado</t>
  </si>
  <si>
    <t>Código Postal</t>
  </si>
  <si>
    <t>METROS CUADRADOS</t>
  </si>
  <si>
    <t>País</t>
  </si>
  <si>
    <t>Descripción</t>
  </si>
  <si>
    <t>Fecha de compra</t>
  </si>
  <si>
    <t>ID</t>
  </si>
  <si>
    <t>El Verduzco</t>
  </si>
  <si>
    <t>Segovia</t>
  </si>
  <si>
    <t>España</t>
  </si>
  <si>
    <t>Página web de la empresa de seguros:</t>
  </si>
  <si>
    <t>WEB</t>
  </si>
  <si>
    <t>Escriba aquí si dirección web</t>
  </si>
  <si>
    <t>Escriba aquí la dirección web del seguro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</si>
</sst>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Red]\-&quot;$&quot;#,##0"/>
    <numFmt numFmtId="165" formatCode="_-&quot;$&quot;* #,##0_-;\-&quot;$&quot;* #,##0_-;_-&quot;$&quot;* &quot;-&quot;_-;_-@_-"/>
    <numFmt numFmtId="166" formatCode="_-&quot;$&quot;* #,##0.00_-;\-&quot;$&quot;* #,##0.00_-;_-&quot;$&quot;* &quot;-&quot;??_-;_-@_-"/>
    <numFmt numFmtId="167" formatCode="[&lt;=9999999]###\-####;\(###\)\ ###\-####"/>
  </numFmts>
  <fonts count="1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11"/>
      <color theme="0"/>
      <name val="Calibri"/>
      <family val="2"/>
      <scheme val="minor"/>
    </font>
    <font>
      <b/>
      <sz val="16"/>
      <color theme="2" tint="-0.749961851863155"/>
      <name val="Calibri Light"/>
      <family val="2"/>
      <scheme val="major"/>
    </font>
    <font>
      <b/>
      <sz val="16"/>
      <color theme="4"/>
      <name val="Calibri"/>
      <family val="2"/>
      <scheme val="minor"/>
    </font>
    <font>
      <sz val="11"/>
      <color theme="3" tint="-0.499984740745262"/>
      <name val="Calibri"/>
      <family val="2"/>
      <scheme val="minor"/>
    </font>
    <font>
      <sz val="9"/>
      <color rgb="FFFF0000"/>
      <name val="Calibri"/>
      <family val="2"/>
      <scheme val="minor"/>
    </font>
    <font>
      <b/>
      <sz val="18"/>
      <color theme="0"/>
      <name val="Calibri"/>
      <family val="2"/>
      <scheme val="minor"/>
    </font>
    <font>
      <b/>
      <sz val="15"/>
      <color theme="0"/>
      <name val="Calibri"/>
      <family val="2"/>
      <scheme val="minor"/>
    </font>
    <font>
      <b/>
      <sz val="16"/>
      <color theme="0"/>
      <name val="Calibri"/>
      <family val="2"/>
      <scheme val="minor"/>
    </font>
    <font>
      <b/>
      <sz val="11"/>
      <color theme="1" tint="0.49998474074526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3" tint="-0.49998474074526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009945"/>
        <bgColor indexed="64"/>
      </patternFill>
    </fill>
  </fills>
  <borders count="7">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right/>
      <top/>
      <bottom style="thin">
        <color rgb="FF00B050"/>
      </bottom>
      <diagonal/>
    </border>
    <border>
      <left/>
      <right/>
      <top style="thick">
        <color theme="0"/>
      </top>
      <bottom style="thin">
        <color rgb="FF7F7F7F"/>
      </bottom>
      <diagonal/>
    </border>
    <border>
      <left/>
      <right/>
      <top style="thick">
        <color theme="0"/>
      </top>
      <bottom style="thin">
        <color theme="0"/>
      </bottom>
      <diagonal/>
    </border>
  </borders>
  <cellStyleXfs count="13">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0">
      <alignment vertical="center" wrapText="1"/>
    </xf>
    <xf numFmtId="0" fontId="6" fillId="2" borderId="2" applyAlignment="0">
      <alignment horizontal="left" vertical="center" indent="1"/>
    </xf>
    <xf numFmtId="14" fontId="7" fillId="0" borderId="0" applyFill="0" applyBorder="0" applyAlignment="0">
      <alignment horizontal="right" vertical="center"/>
    </xf>
    <xf numFmtId="167" fontId="1" fillId="0" borderId="0" applyFont="0" applyFill="0" applyBorder="0" applyAlignment="0">
      <alignment wrapText="1"/>
    </xf>
    <xf numFmtId="0" fontId="5" fillId="3" borderId="0" applyBorder="0">
      <alignment horizontal="center" vertical="center"/>
    </xf>
    <xf numFmtId="49" fontId="1" fillId="0" borderId="0" applyFont="0" applyFill="0" applyBorder="0">
      <alignment horizontal="center" vertical="center" wrapText="1"/>
    </xf>
    <xf numFmtId="14" fontId="1" fillId="0" borderId="0" applyFont="0" applyFill="0" applyBorder="0">
      <alignment horizontal="center" vertical="center" wrapText="1"/>
    </xf>
  </cellStyleXfs>
  <cellXfs count="25">
    <xf numFmtId="0" fontId="0" fillId="0" borderId="0" xfId="0"/>
    <xf numFmtId="0" fontId="9" fillId="0" borderId="0" xfId="0" applyFont="1" applyAlignment="1">
      <alignment horizontal="left" vertical="center" wrapText="1" indent="1"/>
    </xf>
    <xf numFmtId="14" fontId="0" fillId="0" borderId="0" xfId="12" applyFont="1">
      <alignment horizontal="center" vertical="center" wrapText="1"/>
    </xf>
    <xf numFmtId="165" fontId="0" fillId="0" borderId="0" xfId="2" applyFont="1" applyAlignment="1">
      <alignment horizontal="right" vertical="center" indent="1"/>
    </xf>
    <xf numFmtId="0" fontId="0" fillId="0" borderId="0" xfId="0" applyFont="1" applyAlignment="1">
      <alignment horizontal="left" vertical="center" wrapText="1" indent="1"/>
    </xf>
    <xf numFmtId="0" fontId="5" fillId="0" borderId="0" xfId="6" applyFont="1">
      <alignment vertical="center" wrapText="1"/>
    </xf>
    <xf numFmtId="0" fontId="0" fillId="0" borderId="0" xfId="0" applyFont="1" applyAlignment="1">
      <alignment horizontal="center" vertical="center" wrapText="1"/>
    </xf>
    <xf numFmtId="0" fontId="11" fillId="4" borderId="4" xfId="4" applyFont="1" applyFill="1" applyBorder="1" applyAlignment="1">
      <alignment horizontal="left" vertical="center" indent="1"/>
    </xf>
    <xf numFmtId="0" fontId="5" fillId="4" borderId="4" xfId="0" applyFont="1" applyFill="1" applyBorder="1" applyAlignment="1">
      <alignment horizontal="left" vertical="center" wrapText="1" indent="1"/>
    </xf>
    <xf numFmtId="166" fontId="12" fillId="6" borderId="4" xfId="1" applyFont="1" applyFill="1" applyBorder="1" applyAlignment="1">
      <alignment horizontal="right" vertical="center"/>
    </xf>
    <xf numFmtId="14" fontId="12" fillId="6" borderId="4" xfId="8" applyFont="1" applyFill="1" applyBorder="1" applyAlignment="1">
      <alignment horizontal="left" vertical="center" indent="1"/>
    </xf>
    <xf numFmtId="0" fontId="0" fillId="0" borderId="0" xfId="0" applyFont="1" applyAlignment="1">
      <alignment horizontal="center" vertical="center"/>
    </xf>
    <xf numFmtId="1" fontId="0" fillId="0" borderId="0" xfId="0" applyNumberFormat="1" applyFont="1" applyFill="1" applyAlignment="1">
      <alignment horizontal="center" vertical="center"/>
    </xf>
    <xf numFmtId="1" fontId="0" fillId="0" borderId="0" xfId="0" applyNumberFormat="1" applyFont="1" applyAlignment="1">
      <alignment horizontal="right" vertical="center" wrapText="1" indent="1"/>
    </xf>
    <xf numFmtId="164" fontId="0" fillId="0" borderId="0" xfId="2" applyNumberFormat="1" applyFont="1" applyAlignment="1">
      <alignment horizontal="right" vertical="center" indent="1"/>
    </xf>
    <xf numFmtId="166" fontId="0" fillId="0" borderId="0" xfId="0" applyNumberFormat="1" applyFont="1" applyAlignment="1">
      <alignment horizontal="right" vertical="center" indent="1"/>
    </xf>
    <xf numFmtId="167" fontId="8" fillId="5" borderId="6" xfId="9" applyFont="1" applyFill="1" applyBorder="1" applyAlignment="1">
      <alignment horizontal="left" vertical="center" wrapText="1" indent="1"/>
    </xf>
    <xf numFmtId="0" fontId="13" fillId="0" borderId="0" xfId="5" applyFont="1" applyAlignment="1">
      <alignment horizontal="right" vertical="center" indent="1"/>
    </xf>
    <xf numFmtId="167" fontId="8" fillId="5" borderId="3" xfId="9" applyFont="1" applyFill="1" applyBorder="1" applyAlignment="1">
      <alignment horizontal="left" vertical="center" wrapText="1" indent="1"/>
    </xf>
    <xf numFmtId="167" fontId="8" fillId="5" borderId="0" xfId="9" applyFont="1" applyFill="1" applyBorder="1" applyAlignment="1">
      <alignment horizontal="left" vertical="center" wrapText="1" indent="1"/>
    </xf>
    <xf numFmtId="0" fontId="10" fillId="4" borderId="0" xfId="3" applyFont="1" applyFill="1" applyAlignment="1">
      <alignment horizontal="center" vertical="center"/>
    </xf>
    <xf numFmtId="0" fontId="12" fillId="4" borderId="4" xfId="0" applyFont="1" applyFill="1" applyBorder="1" applyAlignment="1">
      <alignment horizontal="left"/>
    </xf>
    <xf numFmtId="167" fontId="8" fillId="5" borderId="2" xfId="9" applyFont="1" applyFill="1" applyBorder="1" applyAlignment="1">
      <alignment horizontal="left" vertical="center" wrapText="1" indent="1"/>
    </xf>
    <xf numFmtId="0" fontId="12" fillId="4" borderId="4" xfId="7" applyFont="1" applyFill="1" applyBorder="1" applyAlignment="1">
      <alignment horizontal="right" vertical="center"/>
    </xf>
    <xf numFmtId="167" fontId="8" fillId="5" borderId="5" xfId="9" applyFont="1" applyFill="1" applyBorder="1" applyAlignment="1">
      <alignment horizontal="left" vertical="center" wrapText="1" indent="1"/>
    </xf>
  </cellXfs>
  <cellStyles count="13">
    <cellStyle name="Encabezado 1" xfId="4" builtinId="16"/>
    <cellStyle name="Encabezado 2" xfId="7"/>
    <cellStyle name="Encabezado 4" xfId="5" builtinId="19"/>
    <cellStyle name="Encabezado de la tabla de elementos" xfId="10"/>
    <cellStyle name="Fecha" xfId="12"/>
    <cellStyle name="Fecha de inventario" xfId="8"/>
    <cellStyle name="Moneda" xfId="1" builtinId="4"/>
    <cellStyle name="Moneda [0]" xfId="2" builtinId="7"/>
    <cellStyle name="Normal" xfId="0" builtinId="0"/>
    <cellStyle name="Número de serie" xfId="11"/>
    <cellStyle name="Teléfono" xfId="9"/>
    <cellStyle name="Texto oculto" xfId="6"/>
    <cellStyle name="Título" xfId="3" builtinId="15"/>
  </cellStyles>
  <dxfs count="47">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66" formatCode="_-&quot;$&quot;* #,##0.00_-;\-&quot;$&quot;* #,##0.00_-;_-&quot;$&quot;* &quot;-&quot;??_-;_-@_-"/>
      <alignment horizontal="right" vertical="center" textRotation="0" wrapText="0"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66" formatCode="_-&quot;$&quot;* #,##0.00_-;\-&quot;$&quot;* #,##0.00_-;_-&quot;$&quot;* &quot;-&quot;??_-;_-@_-"/>
      <alignment horizontal="right" vertical="center" textRotation="0" wrapText="0"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 formatCode="0"/>
      <alignment horizontal="right" vertical="center" textRotation="0" wrapText="1" indent="1" justifyLastLine="0" shrinkToFit="0" readingOrder="0"/>
    </dxf>
    <dxf>
      <font>
        <strike val="0"/>
        <outline val="0"/>
        <shadow val="0"/>
        <u val="none"/>
        <vertAlign val="baseline"/>
        <name val="Calibri"/>
        <scheme val="minor"/>
      </font>
      <numFmt numFmtId="1" formatCode="0"/>
      <alignment horizontal="righ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name val="Calibri"/>
        <scheme val="minor"/>
      </font>
      <numFmt numFmtId="1" formatCode="0"/>
      <alignment horizontal="center" vertical="center" textRotation="0" wrapText="0"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alignment horizontal="center" vertical="center" textRotation="0" indent="0" justifyLastLine="0" shrinkToFit="0" readingOrder="0"/>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rgb="FF00B050"/>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
      <font>
        <b/>
        <color theme="1"/>
      </font>
      <border>
        <bottom style="thin">
          <color theme="9"/>
        </bottom>
        <vertical/>
        <horizontal/>
      </border>
    </dxf>
    <dxf>
      <font>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
      <font>
        <color theme="2" tint="-0.749961851863155"/>
      </font>
      <border>
        <bottom style="thin">
          <color theme="2" tint="-0.499984740745262"/>
        </bottom>
      </border>
    </dxf>
    <dxf>
      <font>
        <b val="0"/>
        <i val="0"/>
        <color theme="1"/>
      </font>
    </dxf>
  </dxfs>
  <tableStyles count="4" defaultTableStyle="TableStyleMedium2" defaultPivotStyle="PivotStyleLight16">
    <tableStyle name="Home  Inventory Slicer" pivot="0" table="0" count="10">
      <tableStyleElement type="wholeTable" dxfId="46"/>
      <tableStyleElement type="headerRow" dxfId="45"/>
    </tableStyle>
    <tableStyle name="Inventario doméstico" pivot="0" count="7">
      <tableStyleElement type="wholeTable" dxfId="44"/>
      <tableStyleElement type="headerRow" dxfId="43"/>
      <tableStyleElement type="totalRow" dxfId="42"/>
      <tableStyleElement type="lastColumn" dxfId="41"/>
      <tableStyleElement type="firstRowStripe" dxfId="40"/>
      <tableStyleElement type="firstColumnStripe" dxfId="39"/>
      <tableStyleElement type="firstTotalCell" dxfId="38"/>
    </tableStyle>
    <tableStyle name="SlicerStyleLight6 2" pivot="0" table="0" count="10">
      <tableStyleElement type="wholeTable" dxfId="37"/>
      <tableStyleElement type="headerRow" dxfId="36"/>
    </tableStyle>
    <tableStyle name="TableStyleMedium7 2" pivot="0" count="7">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s>
  <colors>
    <mruColors>
      <color rgb="FF00CC5C"/>
      <color rgb="FF009945"/>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theme="1"/>
          </font>
          <fill>
            <patternFill>
              <bgColor theme="0" tint="-0.34998626667073579"/>
            </patternFill>
          </fill>
          <border>
            <left style="thin">
              <color rgb="FF999999"/>
            </left>
            <right style="thin">
              <color rgb="FF999999"/>
            </right>
            <top style="thin">
              <color rgb="FF999999"/>
            </top>
            <bottom style="thin">
              <color rgb="FF999999"/>
            </bottom>
          </border>
        </dxf>
        <dxf>
          <font>
            <color theme="1"/>
          </font>
          <fill>
            <patternFill>
              <bgColor theme="0" tint="-0.24994659260841701"/>
            </patternFill>
          </fill>
          <border>
            <left style="thin">
              <color rgb="FF999999"/>
            </left>
            <right style="thin">
              <color rgb="FF999999"/>
            </right>
            <top style="thin">
              <color rgb="FF999999"/>
            </top>
            <bottom style="thin">
              <color rgb="FF999999"/>
            </bottom>
          </border>
        </dxf>
        <dxf>
          <font>
            <color theme="1"/>
          </font>
          <fill>
            <patternFill>
              <bgColor theme="5"/>
            </patternFill>
          </fill>
        </dxf>
        <dxf>
          <font>
            <color theme="1"/>
          </font>
          <fill>
            <patternFill>
              <bgColor theme="5"/>
            </patternFill>
          </fill>
          <border>
            <left style="thin">
              <color theme="3"/>
            </left>
            <right style="thin">
              <color theme="3"/>
            </right>
            <top style="thin">
              <color theme="3"/>
            </top>
            <bottom style="thin">
              <color theme="3"/>
            </bottom>
          </border>
        </dxf>
        <dxf>
          <font>
            <color rgb="FF828282"/>
          </font>
          <fill>
            <patternFill>
              <bgColor theme="0" tint="-0.14996795556505021"/>
            </patternFill>
          </fill>
        </dxf>
        <dxf>
          <font>
            <color theme="1"/>
          </font>
          <fill>
            <patternFill>
              <bgColor theme="5" tint="0.39994506668294322"/>
            </patternFill>
          </fill>
        </dxf>
        <dxf>
          <font>
            <color rgb="FF828282"/>
          </font>
          <fill>
            <patternFill>
              <bgColor theme="0" tint="-0.14996795556505021"/>
            </patternFill>
          </fill>
          <border>
            <left style="thin">
              <color auto="1"/>
            </left>
            <right style="thin">
              <color auto="1"/>
            </right>
            <top style="thin">
              <color auto="1"/>
            </top>
            <bottom style="thin">
              <color auto="1"/>
            </bottom>
          </border>
        </dxf>
        <dxf>
          <font>
            <color theme="1"/>
          </font>
        </dxf>
      </x14:dxfs>
    </ext>
    <ext xmlns:x14="http://schemas.microsoft.com/office/spreadsheetml/2009/9/main" uri="{EB79DEF2-80B8-43e5-95BD-54CBDDF9020C}">
      <x14:slicerStyles defaultSlicerStyle="SlicerStyleLight1">
        <x14:slicerStyle name="Home  Inventory 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microsoft.com/office/2007/relationships/slicerCache" Target="slicerCaches/slicerCache1.xml"/><Relationship Id="rId7" Type="http://schemas.microsoft.com/office/2007/relationships/slicerCache" Target="slicerCaches/slicerCache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calcChain" Target="calcChain.xml"/><Relationship Id="rId5" Type="http://schemas.microsoft.com/office/2007/relationships/slicerCache" Target="slicerCaches/slicerCache3.xml"/><Relationship Id="rId10" Type="http://schemas.openxmlformats.org/officeDocument/2006/relationships/sharedStrings" Target="sharedStrings.xml"/><Relationship Id="rId4" Type="http://schemas.microsoft.com/office/2007/relationships/slicerCache" Target="slicerCaches/slicerCache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12</xdr:row>
      <xdr:rowOff>200025</xdr:rowOff>
    </xdr:from>
    <xdr:to>
      <xdr:col>7</xdr:col>
      <xdr:colOff>788400</xdr:colOff>
      <xdr:row>12</xdr:row>
      <xdr:rowOff>1640025</xdr:rowOff>
    </xdr:to>
    <xdr:grpSp>
      <xdr:nvGrpSpPr>
        <xdr:cNvPr id="17" name="Group 16">
          <a:extLst>
            <a:ext uri="{FF2B5EF4-FFF2-40B4-BE49-F238E27FC236}">
              <a16:creationId xmlns:a16="http://schemas.microsoft.com/office/drawing/2014/main" xmlns="" id="{3DDB2E09-9DD7-63C8-F083-B1780ACA253A}"/>
            </a:ext>
          </a:extLst>
        </xdr:cNvPr>
        <xdr:cNvGrpSpPr/>
      </xdr:nvGrpSpPr>
      <xdr:grpSpPr>
        <a:xfrm>
          <a:off x="200025" y="2762250"/>
          <a:ext cx="10494375" cy="1440000"/>
          <a:chOff x="200025" y="3038475"/>
          <a:chExt cx="10494375" cy="1440000"/>
        </a:xfrm>
      </xdr:grpSpPr>
      <mc:AlternateContent xmlns:mc="http://schemas.openxmlformats.org/markup-compatibility/2006" xmlns:sle15="http://schemas.microsoft.com/office/drawing/2012/slicer">
        <mc:Choice Requires="sle15">
          <xdr:graphicFrame macro="">
            <xdr:nvGraphicFramePr>
              <xdr:cNvPr id="12" name="Tipo">
                <a:extLst>
                  <a:ext uri="{FF2B5EF4-FFF2-40B4-BE49-F238E27FC236}">
                    <a16:creationId xmlns:a16="http://schemas.microsoft.com/office/drawing/2014/main" xmlns="" id="{A9634010-4D9F-F825-B025-E76913535543}"/>
                  </a:ext>
                </a:extLst>
              </xdr:cNvPr>
              <xdr:cNvGraphicFramePr/>
            </xdr:nvGraphicFramePr>
            <xdr:xfrm>
              <a:off x="200025" y="3038475"/>
              <a:ext cx="2160000" cy="90000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200025" y="2762250"/>
                <a:ext cx="2160000" cy="900000"/>
              </a:xfrm>
              <a:prstGeom prst="rect">
                <a:avLst/>
              </a:prstGeom>
              <a:solidFill>
                <a:prstClr val="white"/>
              </a:solidFill>
              <a:ln w="1">
                <a:solidFill>
                  <a:prstClr val="green"/>
                </a:solidFill>
              </a:ln>
            </xdr:spPr>
            <xdr:txBody>
              <a:bodyPr vertOverflow="clip" horzOverflow="clip"/>
              <a:lstStyle/>
              <a:p>
                <a:r>
                  <a:rPr lang="es-MX"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3" name="Código Postal">
                <a:extLst>
                  <a:ext uri="{FF2B5EF4-FFF2-40B4-BE49-F238E27FC236}">
                    <a16:creationId xmlns:a16="http://schemas.microsoft.com/office/drawing/2014/main" xmlns="" id="{440705AC-1558-F341-71C6-53DCF46E0D8F}"/>
                  </a:ext>
                </a:extLst>
              </xdr:cNvPr>
              <xdr:cNvGraphicFramePr/>
            </xdr:nvGraphicFramePr>
            <xdr:xfrm>
              <a:off x="8534400" y="3038475"/>
              <a:ext cx="2160000" cy="1440000"/>
            </xdr:xfrm>
            <a:graphic>
              <a:graphicData uri="http://schemas.microsoft.com/office/drawing/2010/slicer">
                <sle:slicer xmlns:sle="http://schemas.microsoft.com/office/drawing/2010/slicer" name="Código Postal"/>
              </a:graphicData>
            </a:graphic>
          </xdr:graphicFrame>
        </mc:Choice>
        <mc:Fallback xmlns="">
          <xdr:sp macro="" textlink="">
            <xdr:nvSpPr>
              <xdr:cNvPr id="0" name=""/>
              <xdr:cNvSpPr>
                <a:spLocks noTextEdit="1"/>
              </xdr:cNvSpPr>
            </xdr:nvSpPr>
            <xdr:spPr>
              <a:xfrm>
                <a:off x="8534400" y="2762250"/>
                <a:ext cx="2160000" cy="1440000"/>
              </a:xfrm>
              <a:prstGeom prst="rect">
                <a:avLst/>
              </a:prstGeom>
              <a:solidFill>
                <a:prstClr val="white"/>
              </a:solidFill>
              <a:ln w="1">
                <a:solidFill>
                  <a:prstClr val="green"/>
                </a:solidFill>
              </a:ln>
            </xdr:spPr>
            <xdr:txBody>
              <a:bodyPr vertOverflow="clip" horzOverflow="clip"/>
              <a:lstStyle/>
              <a:p>
                <a:r>
                  <a:rPr lang="es-MX"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4" name="Ciudad">
                <a:extLst>
                  <a:ext uri="{FF2B5EF4-FFF2-40B4-BE49-F238E27FC236}">
                    <a16:creationId xmlns:a16="http://schemas.microsoft.com/office/drawing/2014/main" xmlns="" id="{CC208F0D-F375-2A1F-B164-FC1C79AFE45A}"/>
                  </a:ext>
                </a:extLst>
              </xdr:cNvPr>
              <xdr:cNvGraphicFramePr/>
            </xdr:nvGraphicFramePr>
            <xdr:xfrm>
              <a:off x="6455568" y="3038475"/>
              <a:ext cx="2160000" cy="1440000"/>
            </xdr:xfrm>
            <a:graphic>
              <a:graphicData uri="http://schemas.microsoft.com/office/drawing/2010/slicer">
                <sle:slicer xmlns:sle="http://schemas.microsoft.com/office/drawing/2010/slicer" name="Ciudad"/>
              </a:graphicData>
            </a:graphic>
          </xdr:graphicFrame>
        </mc:Choice>
        <mc:Fallback xmlns="">
          <xdr:sp macro="" textlink="">
            <xdr:nvSpPr>
              <xdr:cNvPr id="0" name=""/>
              <xdr:cNvSpPr>
                <a:spLocks noTextEdit="1"/>
              </xdr:cNvSpPr>
            </xdr:nvSpPr>
            <xdr:spPr>
              <a:xfrm>
                <a:off x="6455568" y="2762250"/>
                <a:ext cx="2160000" cy="1440000"/>
              </a:xfrm>
              <a:prstGeom prst="rect">
                <a:avLst/>
              </a:prstGeom>
              <a:solidFill>
                <a:prstClr val="white"/>
              </a:solidFill>
              <a:ln w="1">
                <a:solidFill>
                  <a:prstClr val="green"/>
                </a:solidFill>
              </a:ln>
            </xdr:spPr>
            <xdr:txBody>
              <a:bodyPr vertOverflow="clip" horzOverflow="clip"/>
              <a:lstStyle/>
              <a:p>
                <a:r>
                  <a:rPr lang="es-MX"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5" name="Estado">
                <a:extLst>
                  <a:ext uri="{FF2B5EF4-FFF2-40B4-BE49-F238E27FC236}">
                    <a16:creationId xmlns:a16="http://schemas.microsoft.com/office/drawing/2014/main" xmlns="" id="{4DC5C78D-E660-1D82-7785-00B304086506}"/>
                  </a:ext>
                </a:extLst>
              </xdr:cNvPr>
              <xdr:cNvGraphicFramePr/>
            </xdr:nvGraphicFramePr>
            <xdr:xfrm>
              <a:off x="4367212" y="3038475"/>
              <a:ext cx="2160000" cy="144000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4367212" y="2762250"/>
                <a:ext cx="2160000" cy="1440000"/>
              </a:xfrm>
              <a:prstGeom prst="rect">
                <a:avLst/>
              </a:prstGeom>
              <a:solidFill>
                <a:prstClr val="white"/>
              </a:solidFill>
              <a:ln w="1">
                <a:solidFill>
                  <a:prstClr val="green"/>
                </a:solidFill>
              </a:ln>
            </xdr:spPr>
            <xdr:txBody>
              <a:bodyPr vertOverflow="clip" horzOverflow="clip"/>
              <a:lstStyle/>
              <a:p>
                <a:r>
                  <a:rPr lang="es-MX"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6" name="País">
                <a:extLst>
                  <a:ext uri="{FF2B5EF4-FFF2-40B4-BE49-F238E27FC236}">
                    <a16:creationId xmlns:a16="http://schemas.microsoft.com/office/drawing/2014/main" xmlns="" id="{22BC8C12-3C6E-0965-A72E-3A43C80B2505}"/>
                  </a:ext>
                </a:extLst>
              </xdr:cNvPr>
              <xdr:cNvGraphicFramePr/>
            </xdr:nvGraphicFramePr>
            <xdr:xfrm>
              <a:off x="2278856" y="3038475"/>
              <a:ext cx="2160000" cy="1440000"/>
            </xdr:xfrm>
            <a:graphic>
              <a:graphicData uri="http://schemas.microsoft.com/office/drawing/2010/slicer">
                <sle:slicer xmlns:sle="http://schemas.microsoft.com/office/drawing/2010/slicer" name="País"/>
              </a:graphicData>
            </a:graphic>
          </xdr:graphicFrame>
        </mc:Choice>
        <mc:Fallback xmlns="">
          <xdr:sp macro="" textlink="">
            <xdr:nvSpPr>
              <xdr:cNvPr id="0" name=""/>
              <xdr:cNvSpPr>
                <a:spLocks noTextEdit="1"/>
              </xdr:cNvSpPr>
            </xdr:nvSpPr>
            <xdr:spPr>
              <a:xfrm>
                <a:off x="2278856" y="2762250"/>
                <a:ext cx="2160000" cy="1440000"/>
              </a:xfrm>
              <a:prstGeom prst="rect">
                <a:avLst/>
              </a:prstGeom>
              <a:solidFill>
                <a:prstClr val="white"/>
              </a:solidFill>
              <a:ln w="1">
                <a:solidFill>
                  <a:prstClr val="green"/>
                </a:solidFill>
              </a:ln>
            </xdr:spPr>
            <xdr:txBody>
              <a:bodyPr vertOverflow="clip" horzOverflow="clip"/>
              <a:lstStyle/>
              <a:p>
                <a:r>
                  <a:rPr lang="es-MX"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f02802345_win3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contenido de casa"/>
      <sheetName val="Búsqueda de sala"/>
      <sheetName val="tf02802345_win322"/>
    </sheetNames>
    <sheetDataSet>
      <sheetData sheetId="0"/>
      <sheetData sheetId="1"/>
      <sheetData sheetId="2"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po" sourceName="Tipo">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ódigo_Postal" sourceName="Código Postal">
  <extLst>
    <x:ext xmlns:x15="http://schemas.microsoft.com/office/spreadsheetml/2010/11/main" uri="{2F2917AC-EB37-4324-AD4E-5DD8C200BD13}">
      <x15:tableSlicerCache tableId="1" column="2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iudad" sourceName="Ciudad">
  <extLst>
    <x:ext xmlns:x15="http://schemas.microsoft.com/office/spreadsheetml/2010/11/main" uri="{2F2917AC-EB37-4324-AD4E-5DD8C200BD13}">
      <x15:tableSlicerCache tableId="1" column="2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stado" sourceName="Estado">
  <extLst>
    <x:ext xmlns:x15="http://schemas.microsoft.com/office/spreadsheetml/2010/11/main" uri="{2F2917AC-EB37-4324-AD4E-5DD8C200BD13}">
      <x15:tableSlicerCache tableId="1" column="2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ís" sourceName="País">
  <extLst>
    <x:ext xmlns:x15="http://schemas.microsoft.com/office/spreadsheetml/2010/11/main" uri="{2F2917AC-EB37-4324-AD4E-5DD8C200BD13}">
      <x15:tableSlicerCache tableId="1" column="2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cache="Slicer_Tipo" caption="Tipo" columnCount="2" style="SlicerStyleLight6 2" rowHeight="241300"/>
  <slicer name="Código Postal" cache="Slicer_Código_Postal" caption="Código Postal" columnCount="2" style="SlicerStyleLight6 2" rowHeight="241300"/>
  <slicer name="Ciudad" cache="Slicer_Ciudad" caption="Ciudad" columnCount="2" style="SlicerStyleLight6 2" rowHeight="241300"/>
  <slicer name="Estado" cache="Slicer_Estado" caption="Estado" columnCount="2" style="SlicerStyleLight6 2" rowHeight="241300"/>
  <slicer name="País" cache="Slicer_País" caption="País" columnCount="2" style="SlicerStyleLight6 2" rowHeight="241300"/>
</slicers>
</file>

<file path=xl/tables/table1.xml><?xml version="1.0" encoding="utf-8"?>
<table xmlns="http://schemas.openxmlformats.org/spreadsheetml/2006/main" id="1" name="Inventario" displayName="Inventario" ref="B14:N22" totalsRowCount="1" headerRowDxfId="28" dataDxfId="27" totalsRowDxfId="26">
  <autoFilter ref="B14:N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7" name="ID" totalsRowLabel="TOTALES" dataDxfId="25" totalsRowDxfId="24" dataCellStyle="Normal"/>
    <tableColumn id="3" name="Tipo" totalsRowFunction="custom" dataDxfId="23" totalsRowDxfId="22" dataCellStyle="Normal">
      <totalsRowFormula>"ARTÍCULOS DEL INVENTARIO: "&amp;SUBTOTAL(103,Inventario[Tipo])</totalsRowFormula>
    </tableColumn>
    <tableColumn id="26" name="Descripción" dataDxfId="21" totalsRowDxfId="20"/>
    <tableColumn id="4" name="Dirección" dataDxfId="19" totalsRowDxfId="18" dataCellStyle="Normal"/>
    <tableColumn id="25" name="Código Postal" dataDxfId="17" totalsRowDxfId="16"/>
    <tableColumn id="24" name="Ciudad" dataDxfId="15" totalsRowDxfId="14"/>
    <tableColumn id="23" name="Estado" dataDxfId="13" totalsRowDxfId="12"/>
    <tableColumn id="22" name="País" dataDxfId="11" totalsRowDxfId="10"/>
    <tableColumn id="20" name="METROS CUADRADOS" totalsRowFunction="sum" dataDxfId="9" totalsRowDxfId="8"/>
    <tableColumn id="7" name="Fecha de compra" dataDxfId="7" totalsRowDxfId="6" dataCellStyle="Fecha"/>
    <tableColumn id="9" name="Precio de compra" totalsRowFunction="sum" dataDxfId="5" totalsRowDxfId="4"/>
    <tableColumn id="10" name="Valor actual_x000a_estimado" totalsRowFunction="sum" dataDxfId="3" totalsRowDxfId="2"/>
    <tableColumn id="13" name="Notas" dataDxfId="1" totalsRowDxfId="0" dataCellStyle="Normal"/>
  </tableColumns>
  <tableStyleInfo name="TableStyleMedium7 2" showFirstColumn="1" showLastColumn="0" showRowStripes="1" showColumnStripes="0"/>
  <extLst>
    <ext xmlns:x14="http://schemas.microsoft.com/office/spreadsheetml/2009/9/main" uri="{504A1905-F514-4f6f-8877-14C23A59335A}">
      <x14:table altTextSummary="Lista de artículos domésticos como artículo # (campo calculado), sala o área, información del artículo, información de compra, valor actual estimado, notas y foto (campo Sí/N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tabSelected="1" workbookViewId="0"/>
  </sheetViews>
  <sheetFormatPr baseColWidth="10" defaultColWidth="9.140625" defaultRowHeight="30" customHeight="1" x14ac:dyDescent="0.25"/>
  <cols>
    <col min="1" max="1" width="2.7109375" style="4" customWidth="1"/>
    <col min="2" max="2" width="19.85546875" style="4" customWidth="1"/>
    <col min="3" max="3" width="31.28515625" style="4" customWidth="1"/>
    <col min="4" max="4" width="29" style="4" customWidth="1"/>
    <col min="5" max="5" width="31.85546875" style="4" customWidth="1"/>
    <col min="6" max="6" width="16.7109375" style="4" bestFit="1" customWidth="1"/>
    <col min="7" max="8" width="17.140625" style="4" customWidth="1"/>
    <col min="9" max="10" width="18.5703125" style="4" customWidth="1"/>
    <col min="11" max="11" width="19.7109375" style="4" bestFit="1" customWidth="1"/>
    <col min="12" max="12" width="15.5703125" style="4" bestFit="1" customWidth="1"/>
    <col min="13" max="13" width="16.140625" style="4" bestFit="1" customWidth="1"/>
    <col min="14" max="14" width="18" style="4" customWidth="1"/>
    <col min="15" max="16384" width="9.140625" style="4"/>
  </cols>
  <sheetData>
    <row r="1" spans="1:14" ht="23.25" x14ac:dyDescent="0.25">
      <c r="B1" s="20" t="s">
        <v>23</v>
      </c>
      <c r="C1" s="20"/>
      <c r="D1"/>
      <c r="L1" s="5"/>
    </row>
    <row r="2" spans="1:14" ht="21" x14ac:dyDescent="0.35">
      <c r="B2" s="21" t="s">
        <v>24</v>
      </c>
      <c r="C2" s="21"/>
      <c r="D2" s="21"/>
      <c r="E2" s="9">
        <f>SUM(Inventario[[#Totals],[Valor actual
estimado]])</f>
        <v>9995000</v>
      </c>
      <c r="F2" s="8"/>
      <c r="G2" s="23" t="s">
        <v>0</v>
      </c>
      <c r="H2" s="23"/>
      <c r="I2" s="10">
        <f ca="1">TODAY()-35</f>
        <v>44771</v>
      </c>
      <c r="J2" s="7"/>
      <c r="K2" s="7"/>
    </row>
    <row r="3" spans="1:14" ht="15" x14ac:dyDescent="0.25">
      <c r="A3"/>
      <c r="B3"/>
      <c r="C3"/>
      <c r="D3"/>
      <c r="E3"/>
      <c r="F3"/>
      <c r="G3"/>
      <c r="H3"/>
      <c r="I3"/>
      <c r="J3"/>
      <c r="K3"/>
    </row>
    <row r="4" spans="1:14" ht="15.75" thickBot="1" x14ac:dyDescent="0.3">
      <c r="A4"/>
      <c r="B4"/>
      <c r="C4"/>
      <c r="D4"/>
      <c r="E4"/>
      <c r="F4"/>
      <c r="G4"/>
      <c r="H4"/>
      <c r="I4"/>
      <c r="J4"/>
      <c r="K4"/>
    </row>
    <row r="5" spans="1:14" ht="15.75" customHeight="1" thickTop="1" thickBot="1" x14ac:dyDescent="0.3">
      <c r="B5" s="18" t="s">
        <v>1</v>
      </c>
      <c r="C5" s="18" t="s">
        <v>2</v>
      </c>
      <c r="D5" s="18"/>
      <c r="E5" s="17" t="s">
        <v>3</v>
      </c>
      <c r="F5" s="17"/>
      <c r="G5" s="17"/>
      <c r="H5" s="24" t="s">
        <v>4</v>
      </c>
      <c r="I5" s="24"/>
      <c r="J5" s="24"/>
    </row>
    <row r="6" spans="1:14" ht="15.75" customHeight="1" thickTop="1" thickBot="1" x14ac:dyDescent="0.3">
      <c r="B6" s="19"/>
      <c r="C6" s="22"/>
      <c r="D6" s="22"/>
      <c r="E6" s="17" t="s">
        <v>5</v>
      </c>
      <c r="F6" s="17"/>
      <c r="G6" s="17"/>
      <c r="H6" s="24" t="s">
        <v>6</v>
      </c>
      <c r="I6" s="24"/>
      <c r="J6" s="24"/>
    </row>
    <row r="7" spans="1:14" ht="15.75" customHeight="1" thickTop="1" thickBot="1" x14ac:dyDescent="0.3">
      <c r="B7" s="18" t="s">
        <v>7</v>
      </c>
      <c r="C7" s="18" t="s">
        <v>8</v>
      </c>
      <c r="D7" s="18"/>
      <c r="E7" s="17" t="s">
        <v>9</v>
      </c>
      <c r="F7" s="17"/>
      <c r="G7" s="17"/>
      <c r="H7" s="24" t="s">
        <v>10</v>
      </c>
      <c r="I7" s="24"/>
      <c r="J7" s="24"/>
    </row>
    <row r="8" spans="1:14" ht="15.75" customHeight="1" thickTop="1" thickBot="1" x14ac:dyDescent="0.3">
      <c r="B8" s="19"/>
      <c r="C8" s="22"/>
      <c r="D8" s="22"/>
      <c r="E8" s="17" t="s">
        <v>43</v>
      </c>
      <c r="F8" s="17"/>
      <c r="G8" s="17"/>
      <c r="H8" s="24" t="s">
        <v>46</v>
      </c>
      <c r="I8" s="24"/>
      <c r="J8" s="24"/>
      <c r="L8" s="1"/>
    </row>
    <row r="9" spans="1:14" ht="15.75" customHeight="1" thickTop="1" thickBot="1" x14ac:dyDescent="0.3">
      <c r="B9" s="18" t="s">
        <v>13</v>
      </c>
      <c r="C9" s="18" t="s">
        <v>14</v>
      </c>
      <c r="D9" s="18"/>
      <c r="E9" s="17" t="s">
        <v>11</v>
      </c>
      <c r="F9" s="17"/>
      <c r="G9" s="17"/>
      <c r="H9" s="24" t="s">
        <v>12</v>
      </c>
      <c r="I9" s="24"/>
      <c r="J9" s="24"/>
    </row>
    <row r="10" spans="1:14" ht="16.5" customHeight="1" thickTop="1" thickBot="1" x14ac:dyDescent="0.3">
      <c r="B10" s="19"/>
      <c r="C10" s="22"/>
      <c r="D10" s="22"/>
      <c r="E10" s="17" t="s">
        <v>15</v>
      </c>
      <c r="F10" s="17"/>
      <c r="G10" s="17"/>
      <c r="H10" s="18" t="s">
        <v>16</v>
      </c>
      <c r="I10" s="18"/>
      <c r="J10" s="18"/>
    </row>
    <row r="11" spans="1:14" ht="16.5" customHeight="1" thickTop="1" x14ac:dyDescent="0.25">
      <c r="B11" s="18" t="s">
        <v>44</v>
      </c>
      <c r="C11" s="18" t="s">
        <v>45</v>
      </c>
      <c r="D11" s="18"/>
      <c r="E11" s="17" t="s">
        <v>17</v>
      </c>
      <c r="F11" s="17"/>
      <c r="G11" s="17"/>
      <c r="H11" s="16" t="s">
        <v>12</v>
      </c>
      <c r="I11" s="16"/>
      <c r="J11" s="16"/>
    </row>
    <row r="12" spans="1:14" ht="15" x14ac:dyDescent="0.25">
      <c r="B12" s="19"/>
      <c r="C12" s="19"/>
      <c r="D12" s="19"/>
      <c r="K12"/>
    </row>
    <row r="13" spans="1:14" ht="145.5" customHeight="1" x14ac:dyDescent="0.25">
      <c r="B13" s="5" t="s">
        <v>18</v>
      </c>
    </row>
    <row r="14" spans="1:14" ht="30" customHeight="1" x14ac:dyDescent="0.25">
      <c r="B14" s="6" t="s">
        <v>39</v>
      </c>
      <c r="C14" s="6" t="s">
        <v>25</v>
      </c>
      <c r="D14" s="6" t="s">
        <v>37</v>
      </c>
      <c r="E14" s="6" t="s">
        <v>30</v>
      </c>
      <c r="F14" s="6" t="s">
        <v>34</v>
      </c>
      <c r="G14" s="6" t="s">
        <v>32</v>
      </c>
      <c r="H14" s="6" t="s">
        <v>33</v>
      </c>
      <c r="I14" s="6" t="s">
        <v>36</v>
      </c>
      <c r="J14" s="6" t="s">
        <v>35</v>
      </c>
      <c r="K14" s="6" t="s">
        <v>38</v>
      </c>
      <c r="L14" s="6" t="s">
        <v>19</v>
      </c>
      <c r="M14" s="6" t="s">
        <v>20</v>
      </c>
      <c r="N14" s="6" t="s">
        <v>21</v>
      </c>
    </row>
    <row r="15" spans="1:14" ht="30" customHeight="1" x14ac:dyDescent="0.25">
      <c r="B15" s="12">
        <v>1</v>
      </c>
      <c r="C15" s="4" t="s">
        <v>26</v>
      </c>
      <c r="E15" s="4" t="s">
        <v>31</v>
      </c>
      <c r="F15" s="4">
        <v>40130</v>
      </c>
      <c r="G15" s="4" t="s">
        <v>40</v>
      </c>
      <c r="H15" s="4" t="s">
        <v>41</v>
      </c>
      <c r="I15" s="4" t="s">
        <v>42</v>
      </c>
      <c r="J15" s="13">
        <v>520</v>
      </c>
      <c r="K15" s="2">
        <f ca="1">TODAY()-120</f>
        <v>44686</v>
      </c>
      <c r="L15" s="3">
        <v>100000</v>
      </c>
      <c r="M15" s="3">
        <v>125000</v>
      </c>
    </row>
    <row r="16" spans="1:14" ht="30" customHeight="1" x14ac:dyDescent="0.25">
      <c r="B16" s="12">
        <v>2</v>
      </c>
      <c r="C16" s="4" t="s">
        <v>27</v>
      </c>
      <c r="J16" s="13"/>
      <c r="K16" s="2">
        <f ca="1">TODAY()-90</f>
        <v>44716</v>
      </c>
      <c r="L16" s="3">
        <v>450000</v>
      </c>
      <c r="M16" s="3">
        <v>700000</v>
      </c>
    </row>
    <row r="17" spans="2:13" ht="30" customHeight="1" x14ac:dyDescent="0.25">
      <c r="B17" s="12">
        <v>3</v>
      </c>
      <c r="C17" s="4" t="s">
        <v>28</v>
      </c>
      <c r="J17" s="13"/>
      <c r="K17" s="2">
        <f ca="1">TODAY()-60</f>
        <v>44746</v>
      </c>
      <c r="L17" s="3">
        <v>1650000</v>
      </c>
      <c r="M17" s="3">
        <v>1900000</v>
      </c>
    </row>
    <row r="18" spans="2:13" ht="30" customHeight="1" x14ac:dyDescent="0.25">
      <c r="B18" s="12">
        <v>4</v>
      </c>
      <c r="C18" s="4" t="s">
        <v>29</v>
      </c>
      <c r="J18" s="13"/>
      <c r="K18" s="2">
        <f ca="1">TODAY()-30</f>
        <v>44776</v>
      </c>
      <c r="L18" s="3">
        <v>3000000</v>
      </c>
      <c r="M18" s="3">
        <v>5000000</v>
      </c>
    </row>
    <row r="19" spans="2:13" ht="30" customHeight="1" x14ac:dyDescent="0.25">
      <c r="B19" s="12">
        <v>5</v>
      </c>
      <c r="C19" s="4" t="s">
        <v>27</v>
      </c>
      <c r="J19" s="13"/>
      <c r="K19" s="2">
        <f ca="1">TODAY()</f>
        <v>44806</v>
      </c>
      <c r="L19" s="3">
        <v>1000000</v>
      </c>
      <c r="M19" s="3">
        <v>1670000</v>
      </c>
    </row>
    <row r="20" spans="2:13" ht="30" customHeight="1" x14ac:dyDescent="0.25">
      <c r="B20" s="12">
        <v>6</v>
      </c>
      <c r="C20" s="4" t="s">
        <v>26</v>
      </c>
      <c r="J20" s="13"/>
      <c r="K20" s="2">
        <f ca="1">TODAY()+1</f>
        <v>44807</v>
      </c>
      <c r="L20" s="14">
        <v>489000</v>
      </c>
      <c r="M20" s="3">
        <v>600000</v>
      </c>
    </row>
    <row r="21" spans="2:13" ht="30" customHeight="1" x14ac:dyDescent="0.25">
      <c r="B21" s="12"/>
      <c r="J21" s="13"/>
      <c r="K21" s="2"/>
      <c r="L21" s="14"/>
      <c r="M21" s="3"/>
    </row>
    <row r="22" spans="2:13" ht="30" customHeight="1" x14ac:dyDescent="0.25">
      <c r="B22" s="11" t="s">
        <v>22</v>
      </c>
      <c r="C22" s="4" t="str">
        <f>"ARTÍCULOS DEL INVENTARIO: "&amp;SUBTOTAL(103,Inventario[Tipo])</f>
        <v>ARTÍCULOS DEL INVENTARIO: 6</v>
      </c>
      <c r="J22" s="13">
        <f>SUBTOTAL(109,Inventario[METROS CUADRADOS])</f>
        <v>520</v>
      </c>
      <c r="L22" s="15">
        <f>SUBTOTAL(109,Inventario[Precio de compra])</f>
        <v>6689000</v>
      </c>
      <c r="M22" s="15">
        <f>SUBTOTAL(109,Inventario[Valor actual
estimado])</f>
        <v>9995000</v>
      </c>
    </row>
  </sheetData>
  <mergeCells count="29">
    <mergeCell ref="G2:H2"/>
    <mergeCell ref="B5:B6"/>
    <mergeCell ref="E5:G5"/>
    <mergeCell ref="E6:G6"/>
    <mergeCell ref="B9:B10"/>
    <mergeCell ref="H5:J5"/>
    <mergeCell ref="H6:J6"/>
    <mergeCell ref="H7:J7"/>
    <mergeCell ref="H8:J8"/>
    <mergeCell ref="H9:J9"/>
    <mergeCell ref="H10:J10"/>
    <mergeCell ref="B11:B12"/>
    <mergeCell ref="B7:B8"/>
    <mergeCell ref="B1:C1"/>
    <mergeCell ref="B2:D2"/>
    <mergeCell ref="C5:C6"/>
    <mergeCell ref="C7:C8"/>
    <mergeCell ref="C9:C10"/>
    <mergeCell ref="C11:C12"/>
    <mergeCell ref="D5:D6"/>
    <mergeCell ref="D7:D8"/>
    <mergeCell ref="D9:D10"/>
    <mergeCell ref="D11:D12"/>
    <mergeCell ref="H11:J11"/>
    <mergeCell ref="E7:G7"/>
    <mergeCell ref="E8:G8"/>
    <mergeCell ref="E9:G9"/>
    <mergeCell ref="E10:G10"/>
    <mergeCell ref="E11:G11"/>
  </mergeCells>
  <conditionalFormatting sqref="M15:M21">
    <cfRule type="dataBar" priority="1">
      <dataBar>
        <cfvo type="min"/>
        <cfvo type="max"/>
        <color rgb="FF00B050"/>
      </dataBar>
      <extLst>
        <ext xmlns:x14="http://schemas.microsoft.com/office/spreadsheetml/2009/9/main" uri="{B025F937-C7B1-47D3-B67F-A62EFF666E3E}">
          <x14:id>{5011BA2D-19CA-406A-8D0D-3C05339CCDB9}</x14:id>
        </ext>
      </extLst>
    </cfRule>
  </conditionalFormatting>
  <dataValidations count="2">
    <dataValidation type="list" errorStyle="warning" allowBlank="1" showInputMessage="1" showErrorMessage="1" error="Seleccione la sala/área de la lista y escriba una nueva en la hoja de cálculo Búsqueda de sala. Seleccione CANCELAR, presione ALT+FLECHA ABAJO para ver opciones y, después, FLECHA ABAJO y ENTRAR para realizar la selección." sqref="C15:C21">
      <formula1>"Tierra, Residencial, Comercial, Industrial"</formula1>
    </dataValidation>
    <dataValidation errorStyle="warning" allowBlank="1" showInputMessage="1" showErrorMessage="1" error="Seleccione la sala/área de la lista y escriba una nueva en la hoja de cálculo Búsqueda de sala. Seleccione CANCELAR, presione ALT+FLECHA ABAJO para ver opciones y, después, FLECHA ABAJO y ENTRAR para realizar la selección." sqref="B15:B21 D15:D21"/>
  </dataValidation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011BA2D-19CA-406A-8D0D-3C05339CCDB9}">
            <x14:dataBar minLength="0" maxLength="100">
              <x14:cfvo type="autoMin"/>
              <x14:cfvo type="autoMax"/>
              <x14:negativeFillColor rgb="FFFF0000"/>
              <x14:axisColor rgb="FF000000"/>
            </x14:dataBar>
          </x14:cfRule>
          <xm:sqref>M15:M21</xm:sqref>
        </x14:conditionalFormatting>
      </x14:conditionalFormattings>
    </ex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Zambrano</dc:creator>
  <cp:lastModifiedBy>Curro herreros</cp:lastModifiedBy>
  <dcterms:created xsi:type="dcterms:W3CDTF">2022-08-30T22:46:49Z</dcterms:created>
  <dcterms:modified xsi:type="dcterms:W3CDTF">2022-09-02T21:35:46Z</dcterms:modified>
</cp:coreProperties>
</file>