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lie\OneDrive\Documents\Elie\3. Plantillas y articulos\Plantillas en Excel\"/>
    </mc:Choice>
  </mc:AlternateContent>
  <xr:revisionPtr revIDLastSave="0" documentId="13_ncr:1_{C327346B-4FAD-4CDD-A810-39FD22572C5F}" xr6:coauthVersionLast="47" xr6:coauthVersionMax="47" xr10:uidLastSave="{00000000-0000-0000-0000-000000000000}"/>
  <bookViews>
    <workbookView xWindow="-120" yWindow="-120" windowWidth="20730" windowHeight="11160" activeTab="1" xr2:uid="{8ACB2B90-E4B1-4877-8813-0731D29E4883}"/>
  </bookViews>
  <sheets>
    <sheet name="Ayuda" sheetId="2" r:id="rId1"/>
    <sheet name="FINIQUITO"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C12" i="1"/>
  <c r="C19" i="1" l="1"/>
  <c r="C20" i="1" s="1"/>
  <c r="C11" i="1"/>
  <c r="C22" i="1" s="1"/>
  <c r="C16" i="1"/>
  <c r="F8" i="1"/>
  <c r="F19" i="1" s="1"/>
  <c r="C18" i="1"/>
  <c r="C17" i="1"/>
  <c r="C21" i="1" l="1"/>
  <c r="C23" i="1"/>
  <c r="E25" i="1" l="1"/>
  <c r="E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8" authorId="0" shapeId="0" xr:uid="{C395ABAC-639A-4439-B1F8-E442BFCC9F4A}">
      <text>
        <r>
          <rPr>
            <b/>
            <sz val="9"/>
            <color indexed="81"/>
            <rFont val="Tahoma"/>
            <family val="2"/>
          </rPr>
          <t>Fecha de inicio del ejercicio (año en curso)</t>
        </r>
      </text>
    </comment>
    <comment ref="B10" authorId="0" shapeId="0" xr:uid="{536E9003-7E44-4556-8DE2-69EE2852C963}">
      <text>
        <r>
          <rPr>
            <b/>
            <sz val="9"/>
            <color indexed="81"/>
            <rFont val="Tahoma"/>
            <family val="2"/>
          </rPr>
          <t>Fecha aniversario del presente año en curso</t>
        </r>
      </text>
    </comment>
    <comment ref="B19" authorId="0" shapeId="0" xr:uid="{F4A90CE3-675E-42B2-AEF1-7EA49873379B}">
      <text>
        <r>
          <rPr>
            <b/>
            <sz val="9"/>
            <color indexed="81"/>
            <rFont val="Tahoma"/>
            <family val="2"/>
          </rPr>
          <t xml:space="preserve"> = (dias laborados desde aniv*dias vacaciones corresp)/365</t>
        </r>
      </text>
    </comment>
    <comment ref="E19" authorId="0" shapeId="0" xr:uid="{47B3CE25-A87D-4CB2-842D-556A23DCF365}">
      <text>
        <r>
          <rPr>
            <b/>
            <sz val="9"/>
            <color indexed="81"/>
            <rFont val="Tahoma"/>
            <family val="2"/>
          </rPr>
          <t>La prima de antigüedad se agregaria al total finiquito dependiendo de los años de servicios, en este caso tendria que agregarse manual a la formula, sumando.</t>
        </r>
      </text>
    </comment>
    <comment ref="B22" authorId="0" shapeId="0" xr:uid="{BDB35DA9-7C49-46DD-8B25-CA24DD44D624}">
      <text>
        <r>
          <rPr>
            <b/>
            <sz val="9"/>
            <color indexed="81"/>
            <rFont val="Tahoma"/>
            <family val="2"/>
          </rPr>
          <t xml:space="preserve"> = (dias laborados año*dias aguinaldo)/365</t>
        </r>
      </text>
    </comment>
  </commentList>
</comments>
</file>

<file path=xl/sharedStrings.xml><?xml version="1.0" encoding="utf-8"?>
<sst xmlns="http://schemas.openxmlformats.org/spreadsheetml/2006/main" count="97" uniqueCount="97">
  <si>
    <t>CÁLCULO DE FINIQUITOS Y LIQUIDACIONES</t>
  </si>
  <si>
    <t>INFORMACIÓN DEL TRABAJADOR</t>
  </si>
  <si>
    <t>Fecha de Ingreso</t>
  </si>
  <si>
    <t>Fecha de Ingreso p/cálculo*</t>
  </si>
  <si>
    <t>Fecha Salida</t>
  </si>
  <si>
    <t>Aniversario</t>
  </si>
  <si>
    <t>D. Laborados en el Año</t>
  </si>
  <si>
    <t>D. Laborados desde Aniversario</t>
  </si>
  <si>
    <t>D. Laborados de esta Quincena</t>
  </si>
  <si>
    <t>Vacaciones Corresp.</t>
  </si>
  <si>
    <t>Vacaciones Pend.</t>
  </si>
  <si>
    <t>Días aguinaldo</t>
  </si>
  <si>
    <t>Años de servicio</t>
  </si>
  <si>
    <t>CONCEPTOS A PAGAR</t>
  </si>
  <si>
    <t>OTROS CONCEPTOS</t>
  </si>
  <si>
    <t>Salario</t>
  </si>
  <si>
    <t>Comisiones</t>
  </si>
  <si>
    <t>Gratificación</t>
  </si>
  <si>
    <t>Prima Vacaciones Pend.</t>
  </si>
  <si>
    <t>Factor int. Vacs</t>
  </si>
  <si>
    <t>Vacaciones Prop.</t>
  </si>
  <si>
    <t>Bono Puntualidad (10%)</t>
  </si>
  <si>
    <t>Salario diario Minimo Actual</t>
  </si>
  <si>
    <t>Salario diario Ordinario</t>
  </si>
  <si>
    <t>Salario diario Integrado</t>
  </si>
  <si>
    <t>Bono Asistencia (10%)</t>
  </si>
  <si>
    <t>Prima Vacacional</t>
  </si>
  <si>
    <t>Factor int. Aguinaldo</t>
  </si>
  <si>
    <t>Aguinaldo Prop.</t>
  </si>
  <si>
    <t>TOTAL FINIQUITO</t>
  </si>
  <si>
    <t>TOTAL LIQUIDACIÓN</t>
  </si>
  <si>
    <t xml:space="preserve">Prima Antigüedad </t>
  </si>
  <si>
    <t>Dias de indemnización</t>
  </si>
  <si>
    <t>Instrucciones:</t>
  </si>
  <si>
    <t>1.-</t>
  </si>
  <si>
    <t>2.-</t>
  </si>
  <si>
    <t>3.-</t>
  </si>
  <si>
    <t>4.-</t>
  </si>
  <si>
    <t>5.-</t>
  </si>
  <si>
    <t>6.-</t>
  </si>
  <si>
    <t>7.-</t>
  </si>
  <si>
    <t>8.-</t>
  </si>
  <si>
    <t>9.-</t>
  </si>
  <si>
    <t>PLANTILLA FINIQUITO</t>
  </si>
  <si>
    <t>En esta plantilla podrás calcular el finiquito y liquidación de un trabajador.</t>
  </si>
  <si>
    <r>
      <rPr>
        <b/>
        <sz val="11"/>
        <color indexed="8"/>
        <rFont val="Calibri"/>
        <family val="2"/>
      </rPr>
      <t xml:space="preserve">SALARIO DIARIO MINIMO ACTUAL: </t>
    </r>
    <r>
      <rPr>
        <sz val="11"/>
        <color rgb="FF000000"/>
        <rFont val="Calibri"/>
        <family val="2"/>
      </rPr>
      <t>C</t>
    </r>
    <r>
      <rPr>
        <sz val="11"/>
        <color theme="1"/>
        <rFont val="Calibri"/>
        <family val="2"/>
        <scheme val="minor"/>
      </rPr>
      <t>oloca la cuantía mínima diaria de remuneración que un empleador está obligado a pagar a sus asalariados por el trabajo que éstos hayan efectuado durante un período determinado.</t>
    </r>
  </si>
  <si>
    <r>
      <rPr>
        <b/>
        <sz val="11"/>
        <color theme="1"/>
        <rFont val="Calibri"/>
        <family val="2"/>
        <scheme val="minor"/>
      </rPr>
      <t>SALARIO DIARIO ORDINARIO</t>
    </r>
    <r>
      <rPr>
        <sz val="11"/>
        <color theme="1"/>
        <rFont val="Calibri"/>
        <family val="2"/>
        <scheme val="minor"/>
      </rPr>
      <t>: Coloca la cuantía diaria de remuneración que paga el empleador.</t>
    </r>
  </si>
  <si>
    <r>
      <rPr>
        <b/>
        <sz val="11"/>
        <color theme="1"/>
        <rFont val="Calibri"/>
        <family val="2"/>
        <scheme val="minor"/>
      </rPr>
      <t>SALARIO DIARIO INTEGRADO</t>
    </r>
    <r>
      <rPr>
        <sz val="11"/>
        <color theme="1"/>
        <rFont val="Calibri"/>
        <family val="2"/>
        <scheme val="minor"/>
      </rPr>
      <t>: Coloca el salario diario que recibe un trabajador más todas las prestaciones de ley y superiores a la ley que se encuentren en el recibo de nómina.</t>
    </r>
  </si>
  <si>
    <r>
      <rPr>
        <b/>
        <sz val="11"/>
        <color indexed="8"/>
        <rFont val="Calibri"/>
        <family val="2"/>
      </rPr>
      <t xml:space="preserve">FECHA DE INGRESO: </t>
    </r>
    <r>
      <rPr>
        <sz val="11"/>
        <color rgb="FF000000"/>
        <rFont val="Calibri"/>
        <family val="2"/>
      </rPr>
      <t>Coloca la fecha de ingreso del trabajador.</t>
    </r>
  </si>
  <si>
    <t>10.-</t>
  </si>
  <si>
    <r>
      <rPr>
        <b/>
        <sz val="11"/>
        <color theme="1"/>
        <rFont val="Calibri"/>
        <family val="2"/>
        <scheme val="minor"/>
      </rPr>
      <t>FECHA DE SALIDA:</t>
    </r>
    <r>
      <rPr>
        <sz val="11"/>
        <color theme="1"/>
        <rFont val="Calibri"/>
        <family val="2"/>
        <scheme val="minor"/>
      </rPr>
      <t xml:space="preserve"> Coloca la fecha de salida del trabajador en el presente año.</t>
    </r>
  </si>
  <si>
    <r>
      <rPr>
        <b/>
        <sz val="11"/>
        <color theme="1"/>
        <rFont val="Calibri"/>
        <family val="2"/>
        <scheme val="minor"/>
      </rPr>
      <t>DIAS LABORADOS AÑO</t>
    </r>
    <r>
      <rPr>
        <sz val="11"/>
        <color theme="1"/>
        <rFont val="Calibri"/>
        <family val="2"/>
        <scheme val="minor"/>
      </rPr>
      <t>: Se calcula en automático. Es la resta entre la fecha de salida y la fecha de ingreso p/cálculo.</t>
    </r>
  </si>
  <si>
    <r>
      <rPr>
        <b/>
        <sz val="11"/>
        <color theme="1"/>
        <rFont val="Calibri"/>
        <family val="2"/>
        <scheme val="minor"/>
      </rPr>
      <t>DIAS LABORADOS ANIVERSARIO</t>
    </r>
    <r>
      <rPr>
        <sz val="11"/>
        <color theme="1"/>
        <rFont val="Calibri"/>
        <family val="2"/>
        <scheme val="minor"/>
      </rPr>
      <t>: Se calcula en automático. Es la resta entre la fecha de salida y la fecha de aniversario.</t>
    </r>
  </si>
  <si>
    <r>
      <t>DIAS LABORADOS ESTA QUINCENA:</t>
    </r>
    <r>
      <rPr>
        <sz val="11"/>
        <color theme="1"/>
        <rFont val="Calibri"/>
        <family val="2"/>
        <scheme val="minor"/>
      </rPr>
      <t xml:space="preserve"> Coloca los dias laborados en el mes de salida.</t>
    </r>
  </si>
  <si>
    <t>11.-</t>
  </si>
  <si>
    <t>12.-</t>
  </si>
  <si>
    <t>13.-</t>
  </si>
  <si>
    <t>14.-</t>
  </si>
  <si>
    <t>15.-</t>
  </si>
  <si>
    <t>16.-</t>
  </si>
  <si>
    <t>17.-</t>
  </si>
  <si>
    <t>18.-</t>
  </si>
  <si>
    <t>19.-</t>
  </si>
  <si>
    <t>20.-</t>
  </si>
  <si>
    <t>21.-</t>
  </si>
  <si>
    <t>22.-</t>
  </si>
  <si>
    <t>23.-</t>
  </si>
  <si>
    <t>24.-</t>
  </si>
  <si>
    <t>25.-</t>
  </si>
  <si>
    <t>26.-</t>
  </si>
  <si>
    <t>27.-</t>
  </si>
  <si>
    <t>28.-</t>
  </si>
  <si>
    <t>29.-</t>
  </si>
  <si>
    <t>30.-</t>
  </si>
  <si>
    <r>
      <t xml:space="preserve">VACACIONES CORRESPONDIENTES: </t>
    </r>
    <r>
      <rPr>
        <sz val="11"/>
        <color theme="1"/>
        <rFont val="Calibri"/>
        <family val="2"/>
        <scheme val="minor"/>
      </rPr>
      <t>Coloca los dias de vacaciones correspondientes dados por el empleador.</t>
    </r>
  </si>
  <si>
    <r>
      <t xml:space="preserve">VACACIONES PENDIENTES: </t>
    </r>
    <r>
      <rPr>
        <sz val="11"/>
        <color theme="1"/>
        <rFont val="Calibri"/>
        <family val="2"/>
        <scheme val="minor"/>
      </rPr>
      <t>Coloca los dias de vacaciones pendientes.</t>
    </r>
  </si>
  <si>
    <r>
      <t xml:space="preserve">DIAS AGUINALDO: </t>
    </r>
    <r>
      <rPr>
        <sz val="11"/>
        <color theme="1"/>
        <rFont val="Calibri"/>
        <family val="2"/>
        <scheme val="minor"/>
      </rPr>
      <t>Coloca los dias de aguinaldo dados por el empleador.</t>
    </r>
  </si>
  <si>
    <r>
      <t>AÑOS DE SERVICIO:</t>
    </r>
    <r>
      <rPr>
        <sz val="11"/>
        <color theme="1"/>
        <rFont val="Calibri"/>
        <family val="2"/>
        <scheme val="minor"/>
      </rPr>
      <t xml:space="preserve"> Se calcula en automático. Es la resta entre la fecha de ingreso y la fecha de salida.</t>
    </r>
  </si>
  <si>
    <r>
      <t xml:space="preserve">DIAS DE INDEMNIZACIÓN: </t>
    </r>
    <r>
      <rPr>
        <sz val="11"/>
        <color theme="1"/>
        <rFont val="Calibri"/>
        <family val="2"/>
        <scheme val="minor"/>
      </rPr>
      <t>Coloca los dias de indemnización si corresponde liquidación al trabajador.</t>
    </r>
  </si>
  <si>
    <r>
      <rPr>
        <b/>
        <sz val="11"/>
        <color theme="1"/>
        <rFont val="Calibri"/>
        <family val="2"/>
        <scheme val="minor"/>
      </rPr>
      <t>SALARIO</t>
    </r>
    <r>
      <rPr>
        <sz val="11"/>
        <color theme="1"/>
        <rFont val="Calibri"/>
        <family val="2"/>
        <scheme val="minor"/>
      </rPr>
      <t>: Se calcula en automático. Es el producto de los dias laborados en el año por el salario diario ordinario.</t>
    </r>
  </si>
  <si>
    <r>
      <rPr>
        <b/>
        <sz val="11"/>
        <color theme="1"/>
        <rFont val="Calibri"/>
        <family val="2"/>
        <scheme val="minor"/>
      </rPr>
      <t>BONO DE PUNTUALIDAD</t>
    </r>
    <r>
      <rPr>
        <sz val="11"/>
        <color theme="1"/>
        <rFont val="Calibri"/>
        <family val="2"/>
        <scheme val="minor"/>
      </rPr>
      <t>: Se calcula en automático. Esta preestablecido para 10%, puede cambiarse, colocando el porcentaje en la formula.</t>
    </r>
  </si>
  <si>
    <r>
      <rPr>
        <b/>
        <sz val="11"/>
        <color theme="1"/>
        <rFont val="Calibri"/>
        <family val="2"/>
        <scheme val="minor"/>
      </rPr>
      <t>BONO DE ASISTENCIA</t>
    </r>
    <r>
      <rPr>
        <sz val="11"/>
        <color theme="1"/>
        <rFont val="Calibri"/>
        <family val="2"/>
        <scheme val="minor"/>
      </rPr>
      <t>: Se calcula en automático. Esta preestablecido para 10%, puede cambiarse, colocando el porcentaje en la formula.</t>
    </r>
  </si>
  <si>
    <r>
      <rPr>
        <b/>
        <sz val="11"/>
        <color theme="1"/>
        <rFont val="Calibri"/>
        <family val="2"/>
        <scheme val="minor"/>
      </rPr>
      <t>FACTOR INT. VACS</t>
    </r>
    <r>
      <rPr>
        <sz val="11"/>
        <color theme="1"/>
        <rFont val="Calibri"/>
        <family val="2"/>
        <scheme val="minor"/>
      </rPr>
      <t>: Factor integral de vacaciones. Se calcula en automático. La formula es (dias laborados desde aniv*dias vacaciones corresp)/365</t>
    </r>
  </si>
  <si>
    <r>
      <rPr>
        <b/>
        <sz val="11"/>
        <color theme="1"/>
        <rFont val="Calibri"/>
        <family val="2"/>
        <scheme val="minor"/>
      </rPr>
      <t>VACACIONES PROPORCIONALES</t>
    </r>
    <r>
      <rPr>
        <sz val="11"/>
        <color theme="1"/>
        <rFont val="Calibri"/>
        <family val="2"/>
        <scheme val="minor"/>
      </rPr>
      <t>: Se calcula en automático. Es el producto de factor int. Vacs*salario diario integrado.</t>
    </r>
  </si>
  <si>
    <t>Prima Vac. (%)</t>
  </si>
  <si>
    <r>
      <t xml:space="preserve">PRIMA VACACIONAL %: </t>
    </r>
    <r>
      <rPr>
        <sz val="11"/>
        <color theme="1"/>
        <rFont val="Calibri"/>
        <family val="2"/>
        <scheme val="minor"/>
      </rPr>
      <t>Coloca el porcentaje de prima vacacional dado por el empleador.</t>
    </r>
  </si>
  <si>
    <r>
      <rPr>
        <b/>
        <sz val="11"/>
        <color theme="1"/>
        <rFont val="Calibri"/>
        <family val="2"/>
        <scheme val="minor"/>
      </rPr>
      <t>PRIMA VACACIONAL</t>
    </r>
    <r>
      <rPr>
        <sz val="11"/>
        <color theme="1"/>
        <rFont val="Calibri"/>
        <family val="2"/>
        <scheme val="minor"/>
      </rPr>
      <t>: Se calcula en automático. Es el producto de las vacaciones correspondientes*prima vacacional %.</t>
    </r>
  </si>
  <si>
    <r>
      <rPr>
        <b/>
        <sz val="11"/>
        <color theme="1"/>
        <rFont val="Calibri"/>
        <family val="2"/>
        <scheme val="minor"/>
      </rPr>
      <t>FACTOR INT. AGUINALDO:</t>
    </r>
    <r>
      <rPr>
        <sz val="11"/>
        <color theme="1"/>
        <rFont val="Calibri"/>
        <family val="2"/>
        <scheme val="minor"/>
      </rPr>
      <t xml:space="preserve"> Factor integral de aguinaldo. Se calcula en automático. La formula es (dias laborados en el año*dias aguinaldo)/365</t>
    </r>
  </si>
  <si>
    <r>
      <rPr>
        <b/>
        <sz val="11"/>
        <color theme="1"/>
        <rFont val="Calibri"/>
        <family val="2"/>
        <scheme val="minor"/>
      </rPr>
      <t>AGUINALDO PROPORCIONAL</t>
    </r>
    <r>
      <rPr>
        <sz val="11"/>
        <color theme="1"/>
        <rFont val="Calibri"/>
        <family val="2"/>
        <scheme val="minor"/>
      </rPr>
      <t>: Se calcula en automático. Es el producto de factor int. Aguinaldo*salario diario integrado.</t>
    </r>
  </si>
  <si>
    <r>
      <rPr>
        <b/>
        <sz val="11"/>
        <color theme="1"/>
        <rFont val="Calibri"/>
        <family val="2"/>
        <scheme val="minor"/>
      </rPr>
      <t>COMISIONES</t>
    </r>
    <r>
      <rPr>
        <sz val="11"/>
        <color theme="1"/>
        <rFont val="Calibri"/>
        <family val="2"/>
        <scheme val="minor"/>
      </rPr>
      <t>: Si aplica. En caso de que fuera un cargo de ventas. Colocar el monto o cifra correspondiente a la fecha del presente año.</t>
    </r>
  </si>
  <si>
    <r>
      <rPr>
        <b/>
        <sz val="11"/>
        <color theme="1"/>
        <rFont val="Calibri"/>
        <family val="2"/>
        <scheme val="minor"/>
      </rPr>
      <t>GRATIFICACIÓN</t>
    </r>
    <r>
      <rPr>
        <sz val="11"/>
        <color theme="1"/>
        <rFont val="Calibri"/>
        <family val="2"/>
        <scheme val="minor"/>
      </rPr>
      <t>: Si aplica. Es negociado con el trabajador. Colocar el monto o cifra correspondiente.</t>
    </r>
  </si>
  <si>
    <r>
      <rPr>
        <b/>
        <sz val="11"/>
        <color theme="1"/>
        <rFont val="Calibri"/>
        <family val="2"/>
        <scheme val="minor"/>
      </rPr>
      <t>PRIMA VACACIONES PENDIENTE</t>
    </r>
    <r>
      <rPr>
        <sz val="11"/>
        <color theme="1"/>
        <rFont val="Calibri"/>
        <family val="2"/>
        <scheme val="minor"/>
      </rPr>
      <t>: Se calcula en automático. Es el producto de las vacaciones pendientes*prima vacacional %*salario diario integrado.</t>
    </r>
  </si>
  <si>
    <r>
      <rPr>
        <b/>
        <sz val="11"/>
        <color theme="1"/>
        <rFont val="Calibri"/>
        <family val="2"/>
        <scheme val="minor"/>
      </rPr>
      <t>PRIMA ANTIGÜEDAD</t>
    </r>
    <r>
      <rPr>
        <sz val="11"/>
        <color theme="1"/>
        <rFont val="Calibri"/>
        <family val="2"/>
        <scheme val="minor"/>
      </rPr>
      <t>: Se calcula en automático. La prima de antigüedad se agregaria al "total finiquito" dependiendo de los años de servicios (depende de la normativa pais), en este caso tendria que agregarse manual a la formula de total finiquito, sumando (+).</t>
    </r>
  </si>
  <si>
    <r>
      <rPr>
        <b/>
        <sz val="11"/>
        <color theme="1"/>
        <rFont val="Calibri"/>
        <family val="2"/>
        <scheme val="minor"/>
      </rPr>
      <t>TOTAL FINIQUITO</t>
    </r>
    <r>
      <rPr>
        <sz val="11"/>
        <color theme="1"/>
        <rFont val="Calibri"/>
        <family val="2"/>
        <scheme val="minor"/>
      </rPr>
      <t>: Se calcula en automático. Corresponde a la suma de todos los conceptos a pagar.</t>
    </r>
  </si>
  <si>
    <r>
      <rPr>
        <b/>
        <sz val="11"/>
        <color theme="1"/>
        <rFont val="Calibri"/>
        <family val="2"/>
        <scheme val="minor"/>
      </rPr>
      <t>TOTAL LIQUIDACIÓN</t>
    </r>
    <r>
      <rPr>
        <sz val="11"/>
        <color theme="1"/>
        <rFont val="Calibri"/>
        <family val="2"/>
        <scheme val="minor"/>
      </rPr>
      <t>: Se calcula en automático. Es la multiplicación de dias de indemnización*salario diario integrado + total finiquito.</t>
    </r>
  </si>
  <si>
    <r>
      <rPr>
        <b/>
        <sz val="11"/>
        <color theme="1"/>
        <rFont val="Calibri"/>
        <family val="2"/>
        <scheme val="minor"/>
      </rPr>
      <t>FECHA DE INGRESO P/CALCULO:</t>
    </r>
    <r>
      <rPr>
        <sz val="11"/>
        <color theme="1"/>
        <rFont val="Calibri"/>
        <family val="2"/>
        <scheme val="minor"/>
      </rPr>
      <t xml:space="preserve"> Coloca la fecha de inicio del año en curso. Nota: Si la fecha de ingreso del trabajador es anterior al año en curso, colocar el 01 de enero del año en curso como fecha de ingreso para efectos del cálculo. En caso contrario, repetir la fecha en ambos celdas de fecha de ingreso, en fecha de aniversario colocar esta misma fecha también.</t>
    </r>
  </si>
  <si>
    <r>
      <rPr>
        <b/>
        <sz val="11"/>
        <color theme="1"/>
        <rFont val="Calibri"/>
        <family val="2"/>
        <scheme val="minor"/>
      </rPr>
      <t>FECHA ANIVERSARIO</t>
    </r>
    <r>
      <rPr>
        <sz val="11"/>
        <color theme="1"/>
        <rFont val="Calibri"/>
        <family val="2"/>
        <scheme val="minor"/>
      </rPr>
      <t>: Coloca la fecha aniversario del presente año o año en curso. Ejemplo: Si la fecha de ingreso es el 10/04/2022, la fecha de aniversario será el 10/04/2023 (del año en curso).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</si>
</sst>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sz val="11"/>
      <color theme="1"/>
      <name val="Arial Black"/>
      <family val="2"/>
    </font>
    <font>
      <b/>
      <sz val="12"/>
      <color theme="1"/>
      <name val="Calibri"/>
      <family val="2"/>
      <scheme val="minor"/>
    </font>
    <font>
      <sz val="11"/>
      <name val="Calibri"/>
      <family val="2"/>
      <scheme val="minor"/>
    </font>
    <font>
      <sz val="11"/>
      <color theme="1"/>
      <name val="Coolvetica Rg"/>
      <family val="2"/>
    </font>
    <font>
      <sz val="12"/>
      <color rgb="FF000000"/>
      <name val="Calibri"/>
      <family val="2"/>
      <scheme val="minor"/>
    </font>
    <font>
      <b/>
      <sz val="11"/>
      <color indexed="8"/>
      <name val="Calibri"/>
      <family val="2"/>
    </font>
    <font>
      <sz val="11"/>
      <color rgb="FF000000"/>
      <name val="Calibri"/>
      <family val="2"/>
    </font>
    <font>
      <sz val="11"/>
      <color indexed="8"/>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2" fillId="0" borderId="0" xfId="0" applyFont="1" applyAlignment="1">
      <alignment horizontal="center"/>
    </xf>
    <xf numFmtId="164" fontId="0" fillId="2" borderId="2" xfId="0" applyNumberFormat="1" applyFill="1" applyBorder="1"/>
    <xf numFmtId="2" fontId="2" fillId="0" borderId="0" xfId="0" applyNumberFormat="1" applyFont="1" applyAlignment="1">
      <alignment horizontal="center"/>
    </xf>
    <xf numFmtId="9" fontId="0" fillId="2" borderId="2" xfId="1" applyNumberFormat="1" applyFont="1" applyFill="1" applyBorder="1" applyAlignment="1">
      <alignment horizontal="center"/>
    </xf>
    <xf numFmtId="0" fontId="0" fillId="2" borderId="2" xfId="0" applyFill="1" applyBorder="1" applyAlignment="1">
      <alignment horizontal="center"/>
    </xf>
    <xf numFmtId="0" fontId="0" fillId="2" borderId="2" xfId="0" applyFont="1" applyFill="1" applyBorder="1" applyAlignment="1">
      <alignment horizontal="center"/>
    </xf>
    <xf numFmtId="4" fontId="0" fillId="2" borderId="2" xfId="0" applyNumberFormat="1" applyFill="1" applyBorder="1" applyAlignment="1">
      <alignment horizontal="center"/>
    </xf>
    <xf numFmtId="4" fontId="0" fillId="0" borderId="0" xfId="0" applyNumberFormat="1" applyAlignment="1">
      <alignment horizontal="center"/>
    </xf>
    <xf numFmtId="4" fontId="2" fillId="0" borderId="0" xfId="0" applyNumberFormat="1" applyFont="1" applyAlignment="1">
      <alignment horizontal="center"/>
    </xf>
    <xf numFmtId="0" fontId="6" fillId="0" borderId="0" xfId="0" applyFont="1"/>
    <xf numFmtId="0" fontId="0" fillId="3" borderId="0" xfId="0" applyFill="1" applyAlignment="1">
      <alignment horizontal="center" vertical="center"/>
    </xf>
    <xf numFmtId="0" fontId="7" fillId="3" borderId="0" xfId="0" applyFont="1" applyFill="1" applyAlignment="1">
      <alignment horizontal="left" vertical="center"/>
    </xf>
    <xf numFmtId="0" fontId="0" fillId="3"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top"/>
    </xf>
    <xf numFmtId="4" fontId="0" fillId="2" borderId="3" xfId="0" applyNumberFormat="1" applyFill="1" applyBorder="1" applyAlignment="1">
      <alignment horizontal="center"/>
    </xf>
    <xf numFmtId="0" fontId="0" fillId="2" borderId="3" xfId="0" applyFill="1" applyBorder="1" applyAlignment="1">
      <alignment horizontal="center"/>
    </xf>
    <xf numFmtId="0" fontId="8" fillId="0" borderId="0" xfId="0" applyFont="1" applyFill="1" applyAlignment="1">
      <alignment vertical="center" wrapText="1"/>
    </xf>
    <xf numFmtId="0" fontId="0" fillId="0" borderId="0" xfId="0" applyFill="1"/>
    <xf numFmtId="0" fontId="2" fillId="0" borderId="0" xfId="0" applyFont="1" applyFill="1"/>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vertical="center" wrapText="1"/>
    </xf>
    <xf numFmtId="0" fontId="0" fillId="0" borderId="0" xfId="0" applyFill="1" applyAlignment="1">
      <alignment horizontal="left" wrapText="1"/>
    </xf>
    <xf numFmtId="0" fontId="11" fillId="0" borderId="0" xfId="0" applyFont="1" applyFill="1" applyAlignment="1">
      <alignment wrapText="1"/>
    </xf>
    <xf numFmtId="0" fontId="0" fillId="0" borderId="0" xfId="0" applyFill="1" applyAlignment="1">
      <alignment horizontal="left" vertical="center" wrapText="1"/>
    </xf>
    <xf numFmtId="0" fontId="0" fillId="0" borderId="0" xfId="0" applyFill="1" applyAlignment="1">
      <alignment horizontal="left" vertical="top" wrapText="1"/>
    </xf>
    <xf numFmtId="0" fontId="2" fillId="4" borderId="0" xfId="0" applyFont="1" applyFill="1"/>
    <xf numFmtId="4" fontId="5" fillId="0" borderId="4" xfId="0" applyNumberFormat="1" applyFont="1" applyBorder="1" applyAlignment="1">
      <alignment horizontal="center"/>
    </xf>
    <xf numFmtId="0" fontId="2" fillId="0" borderId="0" xfId="0" applyFont="1" applyFill="1" applyAlignment="1">
      <alignment horizontal="justify" vertical="center"/>
    </xf>
    <xf numFmtId="0" fontId="0" fillId="0" borderId="0" xfId="0" applyAlignment="1">
      <alignment horizontal="justify" vertical="center"/>
    </xf>
    <xf numFmtId="0" fontId="4" fillId="0" borderId="0" xfId="0" applyFont="1" applyAlignment="1">
      <alignment horizontal="center"/>
    </xf>
    <xf numFmtId="0" fontId="2" fillId="0" borderId="1" xfId="0" applyFont="1" applyBorder="1" applyAlignment="1">
      <alignment horizontal="center"/>
    </xf>
    <xf numFmtId="0" fontId="2" fillId="5" borderId="5" xfId="0" applyFont="1" applyFill="1" applyBorder="1" applyAlignment="1">
      <alignment horizontal="right"/>
    </xf>
    <xf numFmtId="0" fontId="2" fillId="5" borderId="6" xfId="0" applyFont="1" applyFill="1" applyBorder="1" applyAlignment="1">
      <alignment horizontal="right"/>
    </xf>
    <xf numFmtId="0" fontId="2" fillId="5" borderId="7" xfId="0" applyFont="1" applyFill="1" applyBorder="1" applyAlignment="1">
      <alignment horizontal="right"/>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93D3-CD5E-4EE9-94C5-02A1945AE00E}">
  <sheetPr>
    <tabColor rgb="FF00B050"/>
  </sheetPr>
  <dimension ref="B2:F66"/>
  <sheetViews>
    <sheetView workbookViewId="0">
      <selection activeCell="C24" sqref="C24"/>
    </sheetView>
  </sheetViews>
  <sheetFormatPr baseColWidth="10" defaultRowHeight="15"/>
  <cols>
    <col min="1" max="1" width="6.5703125" customWidth="1"/>
    <col min="2" max="2" width="4" style="15" customWidth="1"/>
    <col min="3" max="3" width="80.140625" customWidth="1"/>
    <col min="257" max="257" width="6.5703125" customWidth="1"/>
    <col min="258" max="258" width="3" customWidth="1"/>
    <col min="259" max="259" width="80.140625" customWidth="1"/>
    <col min="513" max="513" width="6.5703125" customWidth="1"/>
    <col min="514" max="514" width="3" customWidth="1"/>
    <col min="515" max="515" width="80.140625" customWidth="1"/>
    <col min="769" max="769" width="6.5703125" customWidth="1"/>
    <col min="770" max="770" width="3" customWidth="1"/>
    <col min="771" max="771" width="80.140625" customWidth="1"/>
    <col min="1025" max="1025" width="6.5703125" customWidth="1"/>
    <col min="1026" max="1026" width="3" customWidth="1"/>
    <col min="1027" max="1027" width="80.140625" customWidth="1"/>
    <col min="1281" max="1281" width="6.5703125" customWidth="1"/>
    <col min="1282" max="1282" width="3" customWidth="1"/>
    <col min="1283" max="1283" width="80.140625" customWidth="1"/>
    <col min="1537" max="1537" width="6.5703125" customWidth="1"/>
    <col min="1538" max="1538" width="3" customWidth="1"/>
    <col min="1539" max="1539" width="80.140625" customWidth="1"/>
    <col min="1793" max="1793" width="6.5703125" customWidth="1"/>
    <col min="1794" max="1794" width="3" customWidth="1"/>
    <col min="1795" max="1795" width="80.140625" customWidth="1"/>
    <col min="2049" max="2049" width="6.5703125" customWidth="1"/>
    <col min="2050" max="2050" width="3" customWidth="1"/>
    <col min="2051" max="2051" width="80.140625" customWidth="1"/>
    <col min="2305" max="2305" width="6.5703125" customWidth="1"/>
    <col min="2306" max="2306" width="3" customWidth="1"/>
    <col min="2307" max="2307" width="80.140625" customWidth="1"/>
    <col min="2561" max="2561" width="6.5703125" customWidth="1"/>
    <col min="2562" max="2562" width="3" customWidth="1"/>
    <col min="2563" max="2563" width="80.140625" customWidth="1"/>
    <col min="2817" max="2817" width="6.5703125" customWidth="1"/>
    <col min="2818" max="2818" width="3" customWidth="1"/>
    <col min="2819" max="2819" width="80.140625" customWidth="1"/>
    <col min="3073" max="3073" width="6.5703125" customWidth="1"/>
    <col min="3074" max="3074" width="3" customWidth="1"/>
    <col min="3075" max="3075" width="80.140625" customWidth="1"/>
    <col min="3329" max="3329" width="6.5703125" customWidth="1"/>
    <col min="3330" max="3330" width="3" customWidth="1"/>
    <col min="3331" max="3331" width="80.140625" customWidth="1"/>
    <col min="3585" max="3585" width="6.5703125" customWidth="1"/>
    <col min="3586" max="3586" width="3" customWidth="1"/>
    <col min="3587" max="3587" width="80.140625" customWidth="1"/>
    <col min="3841" max="3841" width="6.5703125" customWidth="1"/>
    <col min="3842" max="3842" width="3" customWidth="1"/>
    <col min="3843" max="3843" width="80.140625" customWidth="1"/>
    <col min="4097" max="4097" width="6.5703125" customWidth="1"/>
    <col min="4098" max="4098" width="3" customWidth="1"/>
    <col min="4099" max="4099" width="80.140625" customWidth="1"/>
    <col min="4353" max="4353" width="6.5703125" customWidth="1"/>
    <col min="4354" max="4354" width="3" customWidth="1"/>
    <col min="4355" max="4355" width="80.140625" customWidth="1"/>
    <col min="4609" max="4609" width="6.5703125" customWidth="1"/>
    <col min="4610" max="4610" width="3" customWidth="1"/>
    <col min="4611" max="4611" width="80.140625" customWidth="1"/>
    <col min="4865" max="4865" width="6.5703125" customWidth="1"/>
    <col min="4866" max="4866" width="3" customWidth="1"/>
    <col min="4867" max="4867" width="80.140625" customWidth="1"/>
    <col min="5121" max="5121" width="6.5703125" customWidth="1"/>
    <col min="5122" max="5122" width="3" customWidth="1"/>
    <col min="5123" max="5123" width="80.140625" customWidth="1"/>
    <col min="5377" max="5377" width="6.5703125" customWidth="1"/>
    <col min="5378" max="5378" width="3" customWidth="1"/>
    <col min="5379" max="5379" width="80.140625" customWidth="1"/>
    <col min="5633" max="5633" width="6.5703125" customWidth="1"/>
    <col min="5634" max="5634" width="3" customWidth="1"/>
    <col min="5635" max="5635" width="80.140625" customWidth="1"/>
    <col min="5889" max="5889" width="6.5703125" customWidth="1"/>
    <col min="5890" max="5890" width="3" customWidth="1"/>
    <col min="5891" max="5891" width="80.140625" customWidth="1"/>
    <col min="6145" max="6145" width="6.5703125" customWidth="1"/>
    <col min="6146" max="6146" width="3" customWidth="1"/>
    <col min="6147" max="6147" width="80.140625" customWidth="1"/>
    <col min="6401" max="6401" width="6.5703125" customWidth="1"/>
    <col min="6402" max="6402" width="3" customWidth="1"/>
    <col min="6403" max="6403" width="80.140625" customWidth="1"/>
    <col min="6657" max="6657" width="6.5703125" customWidth="1"/>
    <col min="6658" max="6658" width="3" customWidth="1"/>
    <col min="6659" max="6659" width="80.140625" customWidth="1"/>
    <col min="6913" max="6913" width="6.5703125" customWidth="1"/>
    <col min="6914" max="6914" width="3" customWidth="1"/>
    <col min="6915" max="6915" width="80.140625" customWidth="1"/>
    <col min="7169" max="7169" width="6.5703125" customWidth="1"/>
    <col min="7170" max="7170" width="3" customWidth="1"/>
    <col min="7171" max="7171" width="80.140625" customWidth="1"/>
    <col min="7425" max="7425" width="6.5703125" customWidth="1"/>
    <col min="7426" max="7426" width="3" customWidth="1"/>
    <col min="7427" max="7427" width="80.140625" customWidth="1"/>
    <col min="7681" max="7681" width="6.5703125" customWidth="1"/>
    <col min="7682" max="7682" width="3" customWidth="1"/>
    <col min="7683" max="7683" width="80.140625" customWidth="1"/>
    <col min="7937" max="7937" width="6.5703125" customWidth="1"/>
    <col min="7938" max="7938" width="3" customWidth="1"/>
    <col min="7939" max="7939" width="80.140625" customWidth="1"/>
    <col min="8193" max="8193" width="6.5703125" customWidth="1"/>
    <col min="8194" max="8194" width="3" customWidth="1"/>
    <col min="8195" max="8195" width="80.140625" customWidth="1"/>
    <col min="8449" max="8449" width="6.5703125" customWidth="1"/>
    <col min="8450" max="8450" width="3" customWidth="1"/>
    <col min="8451" max="8451" width="80.140625" customWidth="1"/>
    <col min="8705" max="8705" width="6.5703125" customWidth="1"/>
    <col min="8706" max="8706" width="3" customWidth="1"/>
    <col min="8707" max="8707" width="80.140625" customWidth="1"/>
    <col min="8961" max="8961" width="6.5703125" customWidth="1"/>
    <col min="8962" max="8962" width="3" customWidth="1"/>
    <col min="8963" max="8963" width="80.140625" customWidth="1"/>
    <col min="9217" max="9217" width="6.5703125" customWidth="1"/>
    <col min="9218" max="9218" width="3" customWidth="1"/>
    <col min="9219" max="9219" width="80.140625" customWidth="1"/>
    <col min="9473" max="9473" width="6.5703125" customWidth="1"/>
    <col min="9474" max="9474" width="3" customWidth="1"/>
    <col min="9475" max="9475" width="80.140625" customWidth="1"/>
    <col min="9729" max="9729" width="6.5703125" customWidth="1"/>
    <col min="9730" max="9730" width="3" customWidth="1"/>
    <col min="9731" max="9731" width="80.140625" customWidth="1"/>
    <col min="9985" max="9985" width="6.5703125" customWidth="1"/>
    <col min="9986" max="9986" width="3" customWidth="1"/>
    <col min="9987" max="9987" width="80.140625" customWidth="1"/>
    <col min="10241" max="10241" width="6.5703125" customWidth="1"/>
    <col min="10242" max="10242" width="3" customWidth="1"/>
    <col min="10243" max="10243" width="80.140625" customWidth="1"/>
    <col min="10497" max="10497" width="6.5703125" customWidth="1"/>
    <col min="10498" max="10498" width="3" customWidth="1"/>
    <col min="10499" max="10499" width="80.140625" customWidth="1"/>
    <col min="10753" max="10753" width="6.5703125" customWidth="1"/>
    <col min="10754" max="10754" width="3" customWidth="1"/>
    <col min="10755" max="10755" width="80.140625" customWidth="1"/>
    <col min="11009" max="11009" width="6.5703125" customWidth="1"/>
    <col min="11010" max="11010" width="3" customWidth="1"/>
    <col min="11011" max="11011" width="80.140625" customWidth="1"/>
    <col min="11265" max="11265" width="6.5703125" customWidth="1"/>
    <col min="11266" max="11266" width="3" customWidth="1"/>
    <col min="11267" max="11267" width="80.140625" customWidth="1"/>
    <col min="11521" max="11521" width="6.5703125" customWidth="1"/>
    <col min="11522" max="11522" width="3" customWidth="1"/>
    <col min="11523" max="11523" width="80.140625" customWidth="1"/>
    <col min="11777" max="11777" width="6.5703125" customWidth="1"/>
    <col min="11778" max="11778" width="3" customWidth="1"/>
    <col min="11779" max="11779" width="80.140625" customWidth="1"/>
    <col min="12033" max="12033" width="6.5703125" customWidth="1"/>
    <col min="12034" max="12034" width="3" customWidth="1"/>
    <col min="12035" max="12035" width="80.140625" customWidth="1"/>
    <col min="12289" max="12289" width="6.5703125" customWidth="1"/>
    <col min="12290" max="12290" width="3" customWidth="1"/>
    <col min="12291" max="12291" width="80.140625" customWidth="1"/>
    <col min="12545" max="12545" width="6.5703125" customWidth="1"/>
    <col min="12546" max="12546" width="3" customWidth="1"/>
    <col min="12547" max="12547" width="80.140625" customWidth="1"/>
    <col min="12801" max="12801" width="6.5703125" customWidth="1"/>
    <col min="12802" max="12802" width="3" customWidth="1"/>
    <col min="12803" max="12803" width="80.140625" customWidth="1"/>
    <col min="13057" max="13057" width="6.5703125" customWidth="1"/>
    <col min="13058" max="13058" width="3" customWidth="1"/>
    <col min="13059" max="13059" width="80.140625" customWidth="1"/>
    <col min="13313" max="13313" width="6.5703125" customWidth="1"/>
    <col min="13314" max="13314" width="3" customWidth="1"/>
    <col min="13315" max="13315" width="80.140625" customWidth="1"/>
    <col min="13569" max="13569" width="6.5703125" customWidth="1"/>
    <col min="13570" max="13570" width="3" customWidth="1"/>
    <col min="13571" max="13571" width="80.140625" customWidth="1"/>
    <col min="13825" max="13825" width="6.5703125" customWidth="1"/>
    <col min="13826" max="13826" width="3" customWidth="1"/>
    <col min="13827" max="13827" width="80.140625" customWidth="1"/>
    <col min="14081" max="14081" width="6.5703125" customWidth="1"/>
    <col min="14082" max="14082" width="3" customWidth="1"/>
    <col min="14083" max="14083" width="80.140625" customWidth="1"/>
    <col min="14337" max="14337" width="6.5703125" customWidth="1"/>
    <col min="14338" max="14338" width="3" customWidth="1"/>
    <col min="14339" max="14339" width="80.140625" customWidth="1"/>
    <col min="14593" max="14593" width="6.5703125" customWidth="1"/>
    <col min="14594" max="14594" width="3" customWidth="1"/>
    <col min="14595" max="14595" width="80.140625" customWidth="1"/>
    <col min="14849" max="14849" width="6.5703125" customWidth="1"/>
    <col min="14850" max="14850" width="3" customWidth="1"/>
    <col min="14851" max="14851" width="80.140625" customWidth="1"/>
    <col min="15105" max="15105" width="6.5703125" customWidth="1"/>
    <col min="15106" max="15106" width="3" customWidth="1"/>
    <col min="15107" max="15107" width="80.140625" customWidth="1"/>
    <col min="15361" max="15361" width="6.5703125" customWidth="1"/>
    <col min="15362" max="15362" width="3" customWidth="1"/>
    <col min="15363" max="15363" width="80.140625" customWidth="1"/>
    <col min="15617" max="15617" width="6.5703125" customWidth="1"/>
    <col min="15618" max="15618" width="3" customWidth="1"/>
    <col min="15619" max="15619" width="80.140625" customWidth="1"/>
    <col min="15873" max="15873" width="6.5703125" customWidth="1"/>
    <col min="15874" max="15874" width="3" customWidth="1"/>
    <col min="15875" max="15875" width="80.140625" customWidth="1"/>
    <col min="16129" max="16129" width="6.5703125" customWidth="1"/>
    <col min="16130" max="16130" width="3" customWidth="1"/>
    <col min="16131" max="16131" width="80.140625" customWidth="1"/>
  </cols>
  <sheetData>
    <row r="2" spans="2:6" ht="23.25" customHeight="1">
      <c r="B2" s="11"/>
      <c r="C2" s="12" t="s">
        <v>43</v>
      </c>
      <c r="D2" s="13"/>
      <c r="F2" s="14"/>
    </row>
    <row r="4" spans="2:6" ht="15.75">
      <c r="C4" s="19" t="s">
        <v>44</v>
      </c>
    </row>
    <row r="5" spans="2:6">
      <c r="C5" s="20"/>
    </row>
    <row r="6" spans="2:6">
      <c r="C6" s="21" t="s">
        <v>33</v>
      </c>
    </row>
    <row r="7" spans="2:6" ht="7.5" customHeight="1">
      <c r="C7" s="20"/>
    </row>
    <row r="8" spans="2:6" ht="48" customHeight="1">
      <c r="B8" s="16" t="s">
        <v>34</v>
      </c>
      <c r="C8" s="23" t="s">
        <v>45</v>
      </c>
    </row>
    <row r="9" spans="2:6" ht="5.25" customHeight="1">
      <c r="B9" s="16"/>
      <c r="C9" s="23"/>
    </row>
    <row r="10" spans="2:6" ht="39" customHeight="1">
      <c r="B10" s="15" t="s">
        <v>35</v>
      </c>
      <c r="C10" s="24" t="s">
        <v>46</v>
      </c>
    </row>
    <row r="11" spans="2:6" ht="9" customHeight="1">
      <c r="C11" s="25"/>
    </row>
    <row r="12" spans="2:6" ht="34.5" customHeight="1">
      <c r="B12" s="15" t="s">
        <v>36</v>
      </c>
      <c r="C12" s="25" t="s">
        <v>47</v>
      </c>
    </row>
    <row r="13" spans="2:6" ht="12.75" customHeight="1">
      <c r="C13" s="25"/>
    </row>
    <row r="14" spans="2:6">
      <c r="B14" s="15" t="s">
        <v>37</v>
      </c>
      <c r="C14" s="26" t="s">
        <v>48</v>
      </c>
    </row>
    <row r="15" spans="2:6" ht="4.5" customHeight="1">
      <c r="C15" s="23"/>
    </row>
    <row r="16" spans="2:6" ht="72.75" customHeight="1">
      <c r="B16" s="15" t="s">
        <v>38</v>
      </c>
      <c r="C16" s="27" t="s">
        <v>95</v>
      </c>
    </row>
    <row r="17" spans="2:5" ht="9" customHeight="1">
      <c r="C17" s="27"/>
    </row>
    <row r="18" spans="2:5" ht="15.75" customHeight="1">
      <c r="B18" s="15" t="s">
        <v>39</v>
      </c>
      <c r="C18" s="27" t="s">
        <v>50</v>
      </c>
    </row>
    <row r="19" spans="2:5" ht="7.5" customHeight="1">
      <c r="B19" s="16"/>
      <c r="C19" s="25"/>
    </row>
    <row r="20" spans="2:5" ht="41.25" customHeight="1">
      <c r="B20" s="16" t="s">
        <v>40</v>
      </c>
      <c r="C20" s="27" t="s">
        <v>96</v>
      </c>
    </row>
    <row r="21" spans="2:5" ht="7.5" customHeight="1">
      <c r="B21" s="16"/>
      <c r="C21" s="25"/>
    </row>
    <row r="22" spans="2:5" ht="32.25" customHeight="1">
      <c r="B22" s="16" t="s">
        <v>41</v>
      </c>
      <c r="C22" s="28" t="s">
        <v>51</v>
      </c>
    </row>
    <row r="23" spans="2:5" ht="7.5" customHeight="1">
      <c r="B23" s="16"/>
      <c r="C23" s="25"/>
    </row>
    <row r="24" spans="2:5" ht="36" customHeight="1">
      <c r="B24" s="15" t="s">
        <v>42</v>
      </c>
      <c r="C24" s="27" t="s">
        <v>52</v>
      </c>
    </row>
    <row r="25" spans="2:5" ht="7.5" customHeight="1">
      <c r="C25" s="20"/>
    </row>
    <row r="26" spans="2:5">
      <c r="B26" s="15" t="s">
        <v>49</v>
      </c>
      <c r="C26" s="21" t="s">
        <v>53</v>
      </c>
    </row>
    <row r="27" spans="2:5" s="20" customFormat="1">
      <c r="B27" s="22"/>
      <c r="C27" s="21"/>
    </row>
    <row r="28" spans="2:5" s="20" customFormat="1" ht="30">
      <c r="B28" s="22" t="s">
        <v>54</v>
      </c>
      <c r="C28" s="31" t="s">
        <v>74</v>
      </c>
      <c r="E28"/>
    </row>
    <row r="29" spans="2:5" s="20" customFormat="1">
      <c r="B29" s="22"/>
      <c r="C29" s="21"/>
      <c r="E29"/>
    </row>
    <row r="30" spans="2:5" s="20" customFormat="1">
      <c r="B30" s="22" t="s">
        <v>55</v>
      </c>
      <c r="C30" s="21" t="s">
        <v>75</v>
      </c>
      <c r="E30"/>
    </row>
    <row r="31" spans="2:5" s="20" customFormat="1">
      <c r="B31" s="22"/>
      <c r="C31" s="21"/>
      <c r="E31"/>
    </row>
    <row r="32" spans="2:5" s="20" customFormat="1">
      <c r="B32" s="22" t="s">
        <v>56</v>
      </c>
      <c r="C32" s="21" t="s">
        <v>85</v>
      </c>
      <c r="E32"/>
    </row>
    <row r="33" spans="2:5" s="20" customFormat="1">
      <c r="B33" s="22"/>
      <c r="C33" s="21"/>
      <c r="E33"/>
    </row>
    <row r="34" spans="2:5" s="20" customFormat="1">
      <c r="B34" s="22" t="s">
        <v>57</v>
      </c>
      <c r="C34" s="21" t="s">
        <v>76</v>
      </c>
    </row>
    <row r="35" spans="2:5" s="20" customFormat="1">
      <c r="B35" s="22"/>
      <c r="C35" s="21"/>
    </row>
    <row r="36" spans="2:5" s="20" customFormat="1" ht="30">
      <c r="B36" s="22" t="s">
        <v>58</v>
      </c>
      <c r="C36" s="31" t="s">
        <v>77</v>
      </c>
    </row>
    <row r="37" spans="2:5" s="20" customFormat="1">
      <c r="B37" s="22"/>
      <c r="C37" s="21"/>
    </row>
    <row r="38" spans="2:5" s="20" customFormat="1" ht="30">
      <c r="B38" s="22" t="s">
        <v>59</v>
      </c>
      <c r="C38" s="31" t="s">
        <v>78</v>
      </c>
    </row>
    <row r="40" spans="2:5" ht="30">
      <c r="B40" s="15" t="s">
        <v>60</v>
      </c>
      <c r="C40" s="32" t="s">
        <v>79</v>
      </c>
    </row>
    <row r="42" spans="2:5" ht="30">
      <c r="B42" s="15" t="s">
        <v>61</v>
      </c>
      <c r="C42" s="32" t="s">
        <v>80</v>
      </c>
    </row>
    <row r="44" spans="2:5" ht="30">
      <c r="B44" s="15" t="s">
        <v>62</v>
      </c>
      <c r="C44" s="32" t="s">
        <v>81</v>
      </c>
    </row>
    <row r="46" spans="2:5" ht="30">
      <c r="B46" s="15" t="s">
        <v>63</v>
      </c>
      <c r="C46" s="32" t="s">
        <v>82</v>
      </c>
    </row>
    <row r="48" spans="2:5" ht="30">
      <c r="B48" s="15" t="s">
        <v>64</v>
      </c>
      <c r="C48" s="32" t="s">
        <v>83</v>
      </c>
    </row>
    <row r="50" spans="2:3" ht="30">
      <c r="B50" s="15" t="s">
        <v>65</v>
      </c>
      <c r="C50" s="32" t="s">
        <v>86</v>
      </c>
    </row>
    <row r="51" spans="2:3">
      <c r="C51" s="32"/>
    </row>
    <row r="52" spans="2:3" ht="30">
      <c r="B52" s="15" t="s">
        <v>66</v>
      </c>
      <c r="C52" s="32" t="s">
        <v>87</v>
      </c>
    </row>
    <row r="53" spans="2:3">
      <c r="C53" s="32"/>
    </row>
    <row r="54" spans="2:3" ht="30">
      <c r="B54" s="15" t="s">
        <v>67</v>
      </c>
      <c r="C54" s="32" t="s">
        <v>88</v>
      </c>
    </row>
    <row r="55" spans="2:3">
      <c r="C55" s="32"/>
    </row>
    <row r="56" spans="2:3" ht="30">
      <c r="B56" s="15" t="s">
        <v>68</v>
      </c>
      <c r="C56" s="32" t="s">
        <v>89</v>
      </c>
    </row>
    <row r="57" spans="2:3">
      <c r="C57" s="32"/>
    </row>
    <row r="58" spans="2:3" ht="30">
      <c r="B58" s="15" t="s">
        <v>69</v>
      </c>
      <c r="C58" s="32" t="s">
        <v>90</v>
      </c>
    </row>
    <row r="59" spans="2:3">
      <c r="C59" s="32"/>
    </row>
    <row r="60" spans="2:3" ht="30">
      <c r="B60" s="15" t="s">
        <v>70</v>
      </c>
      <c r="C60" s="32" t="s">
        <v>91</v>
      </c>
    </row>
    <row r="61" spans="2:3">
      <c r="C61" s="32"/>
    </row>
    <row r="62" spans="2:3" ht="45">
      <c r="B62" s="15" t="s">
        <v>71</v>
      </c>
      <c r="C62" s="32" t="s">
        <v>92</v>
      </c>
    </row>
    <row r="63" spans="2:3">
      <c r="C63" s="32"/>
    </row>
    <row r="64" spans="2:3" ht="30">
      <c r="B64" s="15" t="s">
        <v>72</v>
      </c>
      <c r="C64" s="32" t="s">
        <v>93</v>
      </c>
    </row>
    <row r="65" spans="2:3">
      <c r="C65" s="32"/>
    </row>
    <row r="66" spans="2:3" ht="30">
      <c r="B66" s="15" t="s">
        <v>73</v>
      </c>
      <c r="C66" s="32" t="s">
        <v>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D6ED-F48F-4BE9-831C-FCC18762F984}">
  <dimension ref="B1:F26"/>
  <sheetViews>
    <sheetView tabSelected="1" workbookViewId="0">
      <selection activeCell="K10" sqref="K10"/>
    </sheetView>
  </sheetViews>
  <sheetFormatPr baseColWidth="10" defaultRowHeight="15"/>
  <cols>
    <col min="1" max="1" width="4.140625" customWidth="1"/>
    <col min="2" max="2" width="29.140625" customWidth="1"/>
    <col min="3" max="3" width="10.42578125" customWidth="1"/>
    <col min="4" max="4" width="5.7109375" customWidth="1"/>
    <col min="5" max="5" width="28.28515625" customWidth="1"/>
  </cols>
  <sheetData>
    <row r="1" spans="2:6" ht="18.75">
      <c r="B1" s="33" t="s">
        <v>0</v>
      </c>
      <c r="C1" s="33"/>
      <c r="D1" s="33"/>
      <c r="E1" s="33"/>
      <c r="F1" s="33"/>
    </row>
    <row r="3" spans="2:6" ht="15.75" thickBot="1">
      <c r="B3" s="34" t="s">
        <v>1</v>
      </c>
      <c r="C3" s="34"/>
      <c r="D3" s="34"/>
      <c r="E3" s="34"/>
      <c r="F3" s="34"/>
    </row>
    <row r="4" spans="2:6">
      <c r="B4" t="s">
        <v>22</v>
      </c>
      <c r="C4" s="17"/>
      <c r="E4" t="s">
        <v>9</v>
      </c>
      <c r="F4" s="18"/>
    </row>
    <row r="5" spans="2:6">
      <c r="B5" t="s">
        <v>23</v>
      </c>
      <c r="C5" s="7"/>
      <c r="E5" t="s">
        <v>10</v>
      </c>
      <c r="F5" s="5"/>
    </row>
    <row r="6" spans="2:6">
      <c r="B6" t="s">
        <v>24</v>
      </c>
      <c r="C6" s="7"/>
      <c r="E6" t="s">
        <v>84</v>
      </c>
      <c r="F6" s="4"/>
    </row>
    <row r="7" spans="2:6">
      <c r="B7" t="s">
        <v>2</v>
      </c>
      <c r="C7" s="2"/>
      <c r="E7" t="s">
        <v>11</v>
      </c>
      <c r="F7" s="5"/>
    </row>
    <row r="8" spans="2:6">
      <c r="B8" t="s">
        <v>3</v>
      </c>
      <c r="C8" s="2"/>
      <c r="E8" t="s">
        <v>12</v>
      </c>
      <c r="F8" s="3">
        <f>INT((C9-C7+1)/365)</f>
        <v>0</v>
      </c>
    </row>
    <row r="9" spans="2:6">
      <c r="B9" t="s">
        <v>4</v>
      </c>
      <c r="C9" s="2"/>
      <c r="E9" t="s">
        <v>32</v>
      </c>
      <c r="F9" s="5"/>
    </row>
    <row r="10" spans="2:6">
      <c r="B10" t="s">
        <v>5</v>
      </c>
      <c r="C10" s="2"/>
    </row>
    <row r="11" spans="2:6">
      <c r="B11" t="s">
        <v>6</v>
      </c>
      <c r="C11" s="1" t="str">
        <f>IF(IF((C9-C8+1)&lt;0,"-",(C9-C8+1))=1,"-",IF((C9-C8+1)&lt;0,"-",(C9-C8+1)))</f>
        <v>-</v>
      </c>
    </row>
    <row r="12" spans="2:6">
      <c r="B12" t="s">
        <v>7</v>
      </c>
      <c r="C12" s="1" t="str">
        <f>IF(C10="","-",IF(C10=C7,"0",IF(IF((C9-C10+1)&lt;0,"-",(C9-C10+1))=1,"-",IF((C9-C10+1)&lt;0,"-",(C9-C10+1)))))</f>
        <v>-</v>
      </c>
    </row>
    <row r="13" spans="2:6">
      <c r="B13" t="s">
        <v>8</v>
      </c>
      <c r="C13" s="6"/>
      <c r="E13" s="10"/>
    </row>
    <row r="15" spans="2:6">
      <c r="B15" s="1" t="s">
        <v>13</v>
      </c>
      <c r="C15" s="1"/>
      <c r="D15" s="1"/>
      <c r="E15" s="1" t="s">
        <v>14</v>
      </c>
    </row>
    <row r="16" spans="2:6">
      <c r="B16" t="s">
        <v>15</v>
      </c>
      <c r="C16" s="8">
        <f>C13*C5</f>
        <v>0</v>
      </c>
      <c r="E16" t="s">
        <v>16</v>
      </c>
      <c r="F16" s="7"/>
    </row>
    <row r="17" spans="2:6">
      <c r="B17" t="s">
        <v>21</v>
      </c>
      <c r="C17" s="8">
        <f>C6*C13*10%</f>
        <v>0</v>
      </c>
      <c r="E17" t="s">
        <v>17</v>
      </c>
      <c r="F17" s="7"/>
    </row>
    <row r="18" spans="2:6">
      <c r="B18" t="s">
        <v>25</v>
      </c>
      <c r="C18" s="8">
        <f>C6*C13*10%</f>
        <v>0</v>
      </c>
      <c r="E18" t="s">
        <v>18</v>
      </c>
      <c r="F18" s="3">
        <f>F5*C6*F6</f>
        <v>0</v>
      </c>
    </row>
    <row r="19" spans="2:6">
      <c r="B19" s="29" t="s">
        <v>19</v>
      </c>
      <c r="C19" s="9" t="str">
        <f>IFERROR((C12*F4)/365,"-")</f>
        <v>-</v>
      </c>
      <c r="E19" t="s">
        <v>31</v>
      </c>
      <c r="F19" s="9">
        <f>(C4*2)*(12*F8)</f>
        <v>0</v>
      </c>
    </row>
    <row r="20" spans="2:6">
      <c r="B20" t="s">
        <v>20</v>
      </c>
      <c r="C20" s="9" t="str">
        <f>IFERROR(C19*C6,"-")</f>
        <v>-</v>
      </c>
    </row>
    <row r="21" spans="2:6">
      <c r="B21" t="s">
        <v>26</v>
      </c>
      <c r="C21" s="3" t="str">
        <f>IFERROR(C20*F6,"-")</f>
        <v>-</v>
      </c>
    </row>
    <row r="22" spans="2:6">
      <c r="B22" s="29" t="s">
        <v>27</v>
      </c>
      <c r="C22" s="9" t="str">
        <f>IFERROR((C11*F7)/365,"0,00")</f>
        <v>0,00</v>
      </c>
    </row>
    <row r="23" spans="2:6">
      <c r="B23" t="s">
        <v>28</v>
      </c>
      <c r="C23" s="9">
        <f>C22*C6</f>
        <v>0</v>
      </c>
    </row>
    <row r="24" spans="2:6" ht="15.75" thickBot="1"/>
    <row r="25" spans="2:6" ht="16.5" thickBot="1">
      <c r="B25" s="35" t="s">
        <v>29</v>
      </c>
      <c r="C25" s="36"/>
      <c r="D25" s="37"/>
      <c r="E25" s="30" t="str">
        <f>IFERROR(C16+C17+C18+C20+C21+C23+F16+F17+F18,"-")</f>
        <v>-</v>
      </c>
    </row>
    <row r="26" spans="2:6" ht="16.5" thickBot="1">
      <c r="B26" s="35" t="s">
        <v>30</v>
      </c>
      <c r="C26" s="36"/>
      <c r="D26" s="37"/>
      <c r="E26" s="30" t="str">
        <f>IFERROR(F9*C6+E25,"-")</f>
        <v>-</v>
      </c>
    </row>
  </sheetData>
  <mergeCells count="4">
    <mergeCell ref="B1:F1"/>
    <mergeCell ref="B3:F3"/>
    <mergeCell ref="B25:D25"/>
    <mergeCell ref="B26:D26"/>
  </mergeCells>
  <printOptions horizontalCentered="1"/>
  <pageMargins left="0.70866141732283472" right="0.70866141732283472" top="0.74803149606299213" bottom="0.74803149606299213" header="0.31496062992125984" footer="0.31496062992125984"/>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Ayuda</vt:lpstr>
      <vt:lpstr>FINIQUITO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dc:creator>
  <cp:lastModifiedBy>Elias .</cp:lastModifiedBy>
  <cp:lastPrinted>2023-04-14T01:44:29Z</cp:lastPrinted>
  <dcterms:created xsi:type="dcterms:W3CDTF">2023-04-13T15:29:35Z</dcterms:created>
  <dcterms:modified xsi:type="dcterms:W3CDTF">2023-04-14T01:49:15Z</dcterms:modified>
</cp:coreProperties>
</file>