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drawings/drawing7.xml" ContentType="application/vnd.openxmlformats-officedocument.drawing+xml"/>
  <Override PartName="/xl/comments9.xml" ContentType="application/vnd.openxmlformats-officedocument.spreadsheetml.comments+xml"/>
  <Override PartName="/xl/drawings/drawing8.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elie\OneDrive\Documents\Elie\1. CARGOS TELETRABAJO\Plantillas excel y articulos\"/>
    </mc:Choice>
  </mc:AlternateContent>
  <xr:revisionPtr revIDLastSave="0" documentId="13_ncr:1_{803975F5-5336-4871-B94B-F6199E8F5667}" xr6:coauthVersionLast="47" xr6:coauthVersionMax="47" xr10:uidLastSave="{00000000-0000-0000-0000-000000000000}"/>
  <bookViews>
    <workbookView xWindow="0" yWindow="0" windowWidth="20490" windowHeight="10920" activeTab="1" xr2:uid="{02B44B4D-45E2-4F67-9C8A-AF61D46A18E9}"/>
  </bookViews>
  <sheets>
    <sheet name="Ayuda" sheetId="24" r:id="rId1"/>
    <sheet name="Normas" sheetId="1" r:id="rId2"/>
    <sheet name="BDAuxiliar" sheetId="3" r:id="rId3"/>
    <sheet name="A" sheetId="2" r:id="rId4"/>
    <sheet name="B" sheetId="13" r:id="rId5"/>
    <sheet name="C" sheetId="14" r:id="rId6"/>
    <sheet name="D" sheetId="15" r:id="rId7"/>
    <sheet name="E" sheetId="16" r:id="rId8"/>
    <sheet name="F" sheetId="17" r:id="rId9"/>
    <sheet name="G" sheetId="18" r:id="rId10"/>
    <sheet name="H" sheetId="19" r:id="rId11"/>
    <sheet name="Octavos" sheetId="20" r:id="rId12"/>
    <sheet name="Cuartos" sheetId="21" r:id="rId13"/>
    <sheet name="Semis" sheetId="22" r:id="rId14"/>
    <sheet name="Finales" sheetId="23" r:id="rId15"/>
    <sheet name="Datos" sheetId="25" r:id="rId16"/>
    <sheet name="Total Participantes" sheetId="26" r:id="rId17"/>
    <sheet name="Puntuaciones" sheetId="27" r:id="rId18"/>
    <sheet name="Clasificacion" sheetId="28" r:id="rId19"/>
  </sheets>
  <definedNames>
    <definedName name="_xlnm._FilterDatabase" localSheetId="2" hidden="1">BDAuxiliar!$A$1:$H$99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 l="1"/>
  <c r="AG5" i="28"/>
  <c r="IC6" i="27"/>
  <c r="IC7" i="27"/>
  <c r="IC8" i="27"/>
  <c r="IC9" i="27"/>
  <c r="IC10" i="27"/>
  <c r="IC11" i="27"/>
  <c r="IC12" i="27"/>
  <c r="IC13" i="27"/>
  <c r="IC14" i="27"/>
  <c r="IC15" i="27"/>
  <c r="IC16" i="27"/>
  <c r="IC17" i="27"/>
  <c r="IC18" i="27"/>
  <c r="IC19" i="27"/>
  <c r="IC20" i="27"/>
  <c r="IC21" i="27"/>
  <c r="IC22" i="27"/>
  <c r="IC23" i="27"/>
  <c r="IC24" i="27"/>
  <c r="IC25" i="27"/>
  <c r="IC26" i="27"/>
  <c r="IC27" i="27"/>
  <c r="IC28" i="27"/>
  <c r="IC29" i="27"/>
  <c r="IC30" i="27"/>
  <c r="IC31" i="27"/>
  <c r="IC32" i="27"/>
  <c r="IC33" i="27"/>
  <c r="IC34" i="27"/>
  <c r="IC5" i="27"/>
  <c r="HZ6" i="27"/>
  <c r="HZ7" i="27"/>
  <c r="HZ8" i="27"/>
  <c r="HZ9" i="27"/>
  <c r="HZ10" i="27"/>
  <c r="HZ11" i="27"/>
  <c r="HZ12" i="27"/>
  <c r="HZ13" i="27"/>
  <c r="HZ14" i="27"/>
  <c r="HZ15" i="27"/>
  <c r="HZ16" i="27"/>
  <c r="HZ17" i="27"/>
  <c r="HZ18" i="27"/>
  <c r="HZ19" i="27"/>
  <c r="HZ20" i="27"/>
  <c r="HZ21" i="27"/>
  <c r="HZ22" i="27"/>
  <c r="HZ23" i="27"/>
  <c r="HZ24" i="27"/>
  <c r="HZ25" i="27"/>
  <c r="HZ26" i="27"/>
  <c r="HZ27" i="27"/>
  <c r="HZ28" i="27"/>
  <c r="HZ29" i="27"/>
  <c r="HZ30" i="27"/>
  <c r="HZ31" i="27"/>
  <c r="HZ32" i="27"/>
  <c r="HZ33" i="27"/>
  <c r="HZ34" i="27"/>
  <c r="HZ5" i="27"/>
  <c r="HW6" i="27"/>
  <c r="HW7" i="27"/>
  <c r="HW8" i="27"/>
  <c r="HW9" i="27"/>
  <c r="HW10" i="27"/>
  <c r="HW11" i="27"/>
  <c r="HW12" i="27"/>
  <c r="HW13" i="27"/>
  <c r="HW14" i="27"/>
  <c r="HW15" i="27"/>
  <c r="HW16" i="27"/>
  <c r="HW17" i="27"/>
  <c r="HW18" i="27"/>
  <c r="HW19" i="27"/>
  <c r="HW20" i="27"/>
  <c r="HW21" i="27"/>
  <c r="HW22" i="27"/>
  <c r="HW23" i="27"/>
  <c r="HW24" i="27"/>
  <c r="HW25" i="27"/>
  <c r="HW26" i="27"/>
  <c r="HW27" i="27"/>
  <c r="HW28" i="27"/>
  <c r="HW29" i="27"/>
  <c r="HW30" i="27"/>
  <c r="HW31" i="27"/>
  <c r="HW32" i="27"/>
  <c r="HW33" i="27"/>
  <c r="HW34" i="27"/>
  <c r="HW5" i="27"/>
  <c r="HT6" i="27"/>
  <c r="HT7" i="27"/>
  <c r="HT8" i="27"/>
  <c r="HT9" i="27"/>
  <c r="HT10" i="27"/>
  <c r="HT11" i="27"/>
  <c r="HT12" i="27"/>
  <c r="HT13" i="27"/>
  <c r="HT14" i="27"/>
  <c r="HT15" i="27"/>
  <c r="HT16" i="27"/>
  <c r="HT17" i="27"/>
  <c r="HT18" i="27"/>
  <c r="HT19" i="27"/>
  <c r="HT20" i="27"/>
  <c r="HT21" i="27"/>
  <c r="HT22" i="27"/>
  <c r="HT23" i="27"/>
  <c r="HT24" i="27"/>
  <c r="HT25" i="27"/>
  <c r="HT26" i="27"/>
  <c r="HT27" i="27"/>
  <c r="HT28" i="27"/>
  <c r="HT29" i="27"/>
  <c r="HT30" i="27"/>
  <c r="HT31" i="27"/>
  <c r="HT32" i="27"/>
  <c r="HT33" i="27"/>
  <c r="HT34" i="27"/>
  <c r="HT5" i="27"/>
  <c r="HQ6" i="27"/>
  <c r="HQ7" i="27"/>
  <c r="HQ8" i="27"/>
  <c r="HQ9" i="27"/>
  <c r="HQ10" i="27"/>
  <c r="HQ11" i="27"/>
  <c r="HQ12" i="27"/>
  <c r="HQ13" i="27"/>
  <c r="HQ14" i="27"/>
  <c r="HQ15" i="27"/>
  <c r="HQ16" i="27"/>
  <c r="HQ17" i="27"/>
  <c r="HQ18" i="27"/>
  <c r="HQ19" i="27"/>
  <c r="HQ20" i="27"/>
  <c r="HQ21" i="27"/>
  <c r="HQ22" i="27"/>
  <c r="HQ23" i="27"/>
  <c r="HQ24" i="27"/>
  <c r="HQ25" i="27"/>
  <c r="HQ26" i="27"/>
  <c r="HQ27" i="27"/>
  <c r="HQ28" i="27"/>
  <c r="HQ29" i="27"/>
  <c r="HQ30" i="27"/>
  <c r="HQ31" i="27"/>
  <c r="HQ32" i="27"/>
  <c r="HQ33" i="27"/>
  <c r="HQ34" i="27"/>
  <c r="HQ5" i="27"/>
  <c r="HN6" i="27"/>
  <c r="HN7" i="27"/>
  <c r="HN8" i="27"/>
  <c r="HN9" i="27"/>
  <c r="HN10" i="27"/>
  <c r="HN11" i="27"/>
  <c r="HN12" i="27"/>
  <c r="HN13" i="27"/>
  <c r="HN14" i="27"/>
  <c r="HN15" i="27"/>
  <c r="HN16" i="27"/>
  <c r="HN17" i="27"/>
  <c r="HN18" i="27"/>
  <c r="HN19" i="27"/>
  <c r="HN20" i="27"/>
  <c r="HN21" i="27"/>
  <c r="HN22" i="27"/>
  <c r="HN23" i="27"/>
  <c r="HN24" i="27"/>
  <c r="HN25" i="27"/>
  <c r="HN26" i="27"/>
  <c r="HN27" i="27"/>
  <c r="HN28" i="27"/>
  <c r="HN29" i="27"/>
  <c r="HN30" i="27"/>
  <c r="HN31" i="27"/>
  <c r="HN32" i="27"/>
  <c r="HN33" i="27"/>
  <c r="HN34" i="27"/>
  <c r="HN5" i="27"/>
  <c r="HK6" i="27"/>
  <c r="HK7" i="27"/>
  <c r="HK8" i="27"/>
  <c r="HK9" i="27"/>
  <c r="HK10" i="27"/>
  <c r="HK11" i="27"/>
  <c r="HK12" i="27"/>
  <c r="HK13" i="27"/>
  <c r="HK14" i="27"/>
  <c r="HK15" i="27"/>
  <c r="HK16" i="27"/>
  <c r="HK17" i="27"/>
  <c r="HK18" i="27"/>
  <c r="HK19" i="27"/>
  <c r="HK20" i="27"/>
  <c r="HK21" i="27"/>
  <c r="HK22" i="27"/>
  <c r="HK23" i="27"/>
  <c r="HK24" i="27"/>
  <c r="HK25" i="27"/>
  <c r="HK26" i="27"/>
  <c r="HK27" i="27"/>
  <c r="HK28" i="27"/>
  <c r="HK29" i="27"/>
  <c r="HK30" i="27"/>
  <c r="HK31" i="27"/>
  <c r="HK32" i="27"/>
  <c r="HK33" i="27"/>
  <c r="HK34" i="27"/>
  <c r="HK5" i="27"/>
  <c r="HH6" i="27"/>
  <c r="HH7" i="27"/>
  <c r="HH8" i="27"/>
  <c r="HH9" i="27"/>
  <c r="HH10" i="27"/>
  <c r="HH11" i="27"/>
  <c r="HH12" i="27"/>
  <c r="HH13" i="27"/>
  <c r="HH14" i="27"/>
  <c r="HH15" i="27"/>
  <c r="HH16" i="27"/>
  <c r="HH17" i="27"/>
  <c r="HH18" i="27"/>
  <c r="HH19" i="27"/>
  <c r="HH20" i="27"/>
  <c r="HH21" i="27"/>
  <c r="HH22" i="27"/>
  <c r="HH23" i="27"/>
  <c r="HH24" i="27"/>
  <c r="HH25" i="27"/>
  <c r="HH26" i="27"/>
  <c r="HH27" i="27"/>
  <c r="HH28" i="27"/>
  <c r="HH29" i="27"/>
  <c r="HH30" i="27"/>
  <c r="HH31" i="27"/>
  <c r="HH32" i="27"/>
  <c r="HH33" i="27"/>
  <c r="HH34" i="27"/>
  <c r="HH5" i="27"/>
  <c r="IF5" i="27"/>
  <c r="HF5" i="27"/>
  <c r="IO6" i="27"/>
  <c r="IO7" i="27"/>
  <c r="IO8" i="27"/>
  <c r="IO9" i="27"/>
  <c r="IO10" i="27"/>
  <c r="IO11" i="27"/>
  <c r="IO12" i="27"/>
  <c r="IO13" i="27"/>
  <c r="IO14" i="27"/>
  <c r="IO15" i="27"/>
  <c r="IO16" i="27"/>
  <c r="IO17" i="27"/>
  <c r="IO18" i="27"/>
  <c r="IO19" i="27"/>
  <c r="IO20" i="27"/>
  <c r="IO21" i="27"/>
  <c r="IO22" i="27"/>
  <c r="IO23" i="27"/>
  <c r="IO24" i="27"/>
  <c r="IO25" i="27"/>
  <c r="IO26" i="27"/>
  <c r="IO27" i="27"/>
  <c r="IO28" i="27"/>
  <c r="IO29" i="27"/>
  <c r="IO30" i="27"/>
  <c r="IO31" i="27"/>
  <c r="IO32" i="27"/>
  <c r="IO33" i="27"/>
  <c r="IO34" i="27"/>
  <c r="IO5" i="27"/>
  <c r="IL6" i="27"/>
  <c r="IL7" i="27"/>
  <c r="IL8" i="27"/>
  <c r="IL9" i="27"/>
  <c r="IL10" i="27"/>
  <c r="IL11" i="27"/>
  <c r="IL12" i="27"/>
  <c r="IL13" i="27"/>
  <c r="IL14" i="27"/>
  <c r="IL15" i="27"/>
  <c r="IL16" i="27"/>
  <c r="IL17" i="27"/>
  <c r="IL18" i="27"/>
  <c r="IL19" i="27"/>
  <c r="IL20" i="27"/>
  <c r="IL21" i="27"/>
  <c r="IL22" i="27"/>
  <c r="IL23" i="27"/>
  <c r="IL24" i="27"/>
  <c r="IL25" i="27"/>
  <c r="IL26" i="27"/>
  <c r="IL27" i="27"/>
  <c r="IL28" i="27"/>
  <c r="IL29" i="27"/>
  <c r="IL30" i="27"/>
  <c r="IL31" i="27"/>
  <c r="IL32" i="27"/>
  <c r="IL33" i="27"/>
  <c r="IL34" i="27"/>
  <c r="IL5" i="27"/>
  <c r="II6" i="27"/>
  <c r="II7" i="27"/>
  <c r="II8" i="27"/>
  <c r="II9" i="27"/>
  <c r="II10" i="27"/>
  <c r="II11" i="27"/>
  <c r="II12" i="27"/>
  <c r="II13" i="27"/>
  <c r="II14" i="27"/>
  <c r="II15" i="27"/>
  <c r="II16" i="27"/>
  <c r="II17" i="27"/>
  <c r="II18" i="27"/>
  <c r="II19" i="27"/>
  <c r="II20" i="27"/>
  <c r="II21" i="27"/>
  <c r="II22" i="27"/>
  <c r="II23" i="27"/>
  <c r="II24" i="27"/>
  <c r="II25" i="27"/>
  <c r="II26" i="27"/>
  <c r="II27" i="27"/>
  <c r="II28" i="27"/>
  <c r="II29" i="27"/>
  <c r="II30" i="27"/>
  <c r="II31" i="27"/>
  <c r="II32" i="27"/>
  <c r="II33" i="27"/>
  <c r="II34" i="27"/>
  <c r="II5" i="27"/>
  <c r="IF6" i="27"/>
  <c r="IF7" i="27"/>
  <c r="IF8" i="27"/>
  <c r="IF9" i="27"/>
  <c r="IF10" i="27"/>
  <c r="IF11" i="27"/>
  <c r="IF12" i="27"/>
  <c r="IF13" i="27"/>
  <c r="IF14" i="27"/>
  <c r="IF15" i="27"/>
  <c r="IF16" i="27"/>
  <c r="IF17" i="27"/>
  <c r="IF18" i="27"/>
  <c r="IF19" i="27"/>
  <c r="IF20" i="27"/>
  <c r="IF21" i="27"/>
  <c r="IF22" i="27"/>
  <c r="IF23" i="27"/>
  <c r="IF24" i="27"/>
  <c r="IF25" i="27"/>
  <c r="IF26" i="27"/>
  <c r="IF27" i="27"/>
  <c r="IF28" i="27"/>
  <c r="IF29" i="27"/>
  <c r="IF30" i="27"/>
  <c r="IF31" i="27"/>
  <c r="IF32" i="27"/>
  <c r="IF33" i="27"/>
  <c r="IF34" i="27"/>
  <c r="IM6" i="27"/>
  <c r="IN6" i="27"/>
  <c r="IM7" i="27"/>
  <c r="IN7" i="27"/>
  <c r="IM8" i="27"/>
  <c r="IN8" i="27"/>
  <c r="IM9" i="27"/>
  <c r="IN9" i="27"/>
  <c r="IM10" i="27"/>
  <c r="IN10" i="27"/>
  <c r="IM11" i="27"/>
  <c r="IN11" i="27"/>
  <c r="IM12" i="27"/>
  <c r="IN12" i="27"/>
  <c r="IM13" i="27"/>
  <c r="IN13" i="27"/>
  <c r="IM14" i="27"/>
  <c r="IN14" i="27"/>
  <c r="IM15" i="27"/>
  <c r="IN15" i="27"/>
  <c r="IM16" i="27"/>
  <c r="IN16" i="27"/>
  <c r="IM17" i="27"/>
  <c r="IN17" i="27"/>
  <c r="IM18" i="27"/>
  <c r="IN18" i="27"/>
  <c r="IM19" i="27"/>
  <c r="IN19" i="27"/>
  <c r="IM20" i="27"/>
  <c r="IN20" i="27"/>
  <c r="IM21" i="27"/>
  <c r="IN21" i="27"/>
  <c r="IM22" i="27"/>
  <c r="IN22" i="27"/>
  <c r="IM23" i="27"/>
  <c r="IN23" i="27"/>
  <c r="IM24" i="27"/>
  <c r="IN24" i="27"/>
  <c r="IM25" i="27"/>
  <c r="IN25" i="27"/>
  <c r="IM26" i="27"/>
  <c r="IN26" i="27"/>
  <c r="IM27" i="27"/>
  <c r="IN27" i="27"/>
  <c r="IM28" i="27"/>
  <c r="IN28" i="27"/>
  <c r="IM29" i="27"/>
  <c r="IN29" i="27"/>
  <c r="IM30" i="27"/>
  <c r="IN30" i="27"/>
  <c r="IM31" i="27"/>
  <c r="IN31" i="27"/>
  <c r="IM32" i="27"/>
  <c r="IN32" i="27"/>
  <c r="IM33" i="27"/>
  <c r="IN33" i="27"/>
  <c r="IM34" i="27"/>
  <c r="IN34" i="27"/>
  <c r="IN5" i="27"/>
  <c r="IM5" i="27"/>
  <c r="IG6" i="27"/>
  <c r="IH6" i="27"/>
  <c r="IG7" i="27"/>
  <c r="IH7" i="27"/>
  <c r="IG8" i="27"/>
  <c r="IH8" i="27"/>
  <c r="IG9" i="27"/>
  <c r="IH9" i="27"/>
  <c r="IG10" i="27"/>
  <c r="IH10" i="27"/>
  <c r="IG11" i="27"/>
  <c r="IH11" i="27"/>
  <c r="IG12" i="27"/>
  <c r="IH12" i="27"/>
  <c r="IG13" i="27"/>
  <c r="IH13" i="27"/>
  <c r="IG14" i="27"/>
  <c r="IH14" i="27"/>
  <c r="IG15" i="27"/>
  <c r="IH15" i="27"/>
  <c r="IG16" i="27"/>
  <c r="IH16" i="27"/>
  <c r="IG17" i="27"/>
  <c r="IH17" i="27"/>
  <c r="IG18" i="27"/>
  <c r="IH18" i="27"/>
  <c r="IG19" i="27"/>
  <c r="IH19" i="27"/>
  <c r="IG20" i="27"/>
  <c r="IH20" i="27"/>
  <c r="IG21" i="27"/>
  <c r="IH21" i="27"/>
  <c r="IG22" i="27"/>
  <c r="IH22" i="27"/>
  <c r="IG23" i="27"/>
  <c r="IH23" i="27"/>
  <c r="IG24" i="27"/>
  <c r="IH24" i="27"/>
  <c r="IG25" i="27"/>
  <c r="IH25" i="27"/>
  <c r="IG26" i="27"/>
  <c r="IH26" i="27"/>
  <c r="IG27" i="27"/>
  <c r="IH27" i="27"/>
  <c r="IG28" i="27"/>
  <c r="IH28" i="27"/>
  <c r="IG29" i="27"/>
  <c r="IH29" i="27"/>
  <c r="IG30" i="27"/>
  <c r="IH30" i="27"/>
  <c r="IG31" i="27"/>
  <c r="IH31" i="27"/>
  <c r="IG32" i="27"/>
  <c r="IH32" i="27"/>
  <c r="IG33" i="27"/>
  <c r="IH33" i="27"/>
  <c r="IG34" i="27"/>
  <c r="IH34" i="27"/>
  <c r="IJ6" i="27"/>
  <c r="IK6" i="27"/>
  <c r="IJ7" i="27"/>
  <c r="IK7" i="27"/>
  <c r="IJ8" i="27"/>
  <c r="IK8" i="27"/>
  <c r="IJ9" i="27"/>
  <c r="IK9" i="27"/>
  <c r="IJ10" i="27"/>
  <c r="IK10" i="27"/>
  <c r="IJ11" i="27"/>
  <c r="IK11" i="27"/>
  <c r="IJ12" i="27"/>
  <c r="IK12" i="27"/>
  <c r="IJ13" i="27"/>
  <c r="IK13" i="27"/>
  <c r="IJ14" i="27"/>
  <c r="IK14" i="27"/>
  <c r="IJ15" i="27"/>
  <c r="IK15" i="27"/>
  <c r="IJ16" i="27"/>
  <c r="IK16" i="27"/>
  <c r="IJ17" i="27"/>
  <c r="IK17" i="27"/>
  <c r="IJ18" i="27"/>
  <c r="IK18" i="27"/>
  <c r="IJ19" i="27"/>
  <c r="IK19" i="27"/>
  <c r="IJ20" i="27"/>
  <c r="IK20" i="27"/>
  <c r="IJ21" i="27"/>
  <c r="IK21" i="27"/>
  <c r="IJ22" i="27"/>
  <c r="IK22" i="27"/>
  <c r="IJ23" i="27"/>
  <c r="IK23" i="27"/>
  <c r="IJ24" i="27"/>
  <c r="IK24" i="27"/>
  <c r="IJ25" i="27"/>
  <c r="IK25" i="27"/>
  <c r="IJ26" i="27"/>
  <c r="IK26" i="27"/>
  <c r="IJ27" i="27"/>
  <c r="IK27" i="27"/>
  <c r="IJ28" i="27"/>
  <c r="IK28" i="27"/>
  <c r="IJ29" i="27"/>
  <c r="IK29" i="27"/>
  <c r="IJ30" i="27"/>
  <c r="IK30" i="27"/>
  <c r="IJ31" i="27"/>
  <c r="IK31" i="27"/>
  <c r="IJ32" i="27"/>
  <c r="IK32" i="27"/>
  <c r="IJ33" i="27"/>
  <c r="IK33" i="27"/>
  <c r="IJ34" i="27"/>
  <c r="IK34" i="27"/>
  <c r="IK5" i="27"/>
  <c r="IJ5" i="27"/>
  <c r="IH5" i="27"/>
  <c r="IG5" i="27"/>
  <c r="ID6" i="27"/>
  <c r="IE6" i="27"/>
  <c r="ID7" i="27"/>
  <c r="IE7" i="27"/>
  <c r="ID8" i="27"/>
  <c r="IE8" i="27"/>
  <c r="ID9" i="27"/>
  <c r="IE9" i="27"/>
  <c r="ID10" i="27"/>
  <c r="IE10" i="27"/>
  <c r="ID11" i="27"/>
  <c r="IE11" i="27"/>
  <c r="ID12" i="27"/>
  <c r="IE12" i="27"/>
  <c r="ID13" i="27"/>
  <c r="IE13" i="27"/>
  <c r="ID14" i="27"/>
  <c r="IE14" i="27"/>
  <c r="ID15" i="27"/>
  <c r="IE15" i="27"/>
  <c r="ID16" i="27"/>
  <c r="IE16" i="27"/>
  <c r="ID17" i="27"/>
  <c r="IE17" i="27"/>
  <c r="ID18" i="27"/>
  <c r="IE18" i="27"/>
  <c r="ID19" i="27"/>
  <c r="IE19" i="27"/>
  <c r="ID20" i="27"/>
  <c r="IE20" i="27"/>
  <c r="ID21" i="27"/>
  <c r="IE21" i="27"/>
  <c r="ID22" i="27"/>
  <c r="IE22" i="27"/>
  <c r="ID23" i="27"/>
  <c r="IE23" i="27"/>
  <c r="ID24" i="27"/>
  <c r="IE24" i="27"/>
  <c r="ID25" i="27"/>
  <c r="IE25" i="27"/>
  <c r="ID26" i="27"/>
  <c r="IE26" i="27"/>
  <c r="ID27" i="27"/>
  <c r="IE27" i="27"/>
  <c r="ID28" i="27"/>
  <c r="IE28" i="27"/>
  <c r="ID29" i="27"/>
  <c r="IE29" i="27"/>
  <c r="ID30" i="27"/>
  <c r="IE30" i="27"/>
  <c r="ID31" i="27"/>
  <c r="IE31" i="27"/>
  <c r="ID32" i="27"/>
  <c r="IE32" i="27"/>
  <c r="ID33" i="27"/>
  <c r="IE33" i="27"/>
  <c r="ID34" i="27"/>
  <c r="IE34" i="27"/>
  <c r="IE5" i="27"/>
  <c r="ID5" i="27"/>
  <c r="IP6" i="27"/>
  <c r="IR6" i="27" s="1"/>
  <c r="IQ6" i="27"/>
  <c r="IS6" i="27"/>
  <c r="IU6" i="27" s="1"/>
  <c r="IT6" i="27"/>
  <c r="IP7" i="27"/>
  <c r="IQ7" i="27"/>
  <c r="IR7" i="27" s="1"/>
  <c r="IS7" i="27"/>
  <c r="IT7" i="27"/>
  <c r="IU7" i="27"/>
  <c r="IP8" i="27"/>
  <c r="IR8" i="27" s="1"/>
  <c r="IQ8" i="27"/>
  <c r="IS8" i="27"/>
  <c r="IU8" i="27" s="1"/>
  <c r="IT8" i="27"/>
  <c r="IP9" i="27"/>
  <c r="IQ9" i="27"/>
  <c r="IR9" i="27" s="1"/>
  <c r="IS9" i="27"/>
  <c r="IT9" i="27"/>
  <c r="IU9" i="27"/>
  <c r="IP10" i="27"/>
  <c r="IR10" i="27" s="1"/>
  <c r="IQ10" i="27"/>
  <c r="IS10" i="27"/>
  <c r="IU10" i="27" s="1"/>
  <c r="IT10" i="27"/>
  <c r="IP11" i="27"/>
  <c r="IQ11" i="27"/>
  <c r="IR11" i="27" s="1"/>
  <c r="IS11" i="27"/>
  <c r="IT11" i="27"/>
  <c r="IU11" i="27"/>
  <c r="IP12" i="27"/>
  <c r="IR12" i="27" s="1"/>
  <c r="IQ12" i="27"/>
  <c r="IS12" i="27"/>
  <c r="IU12" i="27" s="1"/>
  <c r="IT12" i="27"/>
  <c r="IP13" i="27"/>
  <c r="IQ13" i="27"/>
  <c r="IR13" i="27" s="1"/>
  <c r="IS13" i="27"/>
  <c r="IT13" i="27"/>
  <c r="IU13" i="27"/>
  <c r="IP14" i="27"/>
  <c r="IR14" i="27" s="1"/>
  <c r="IQ14" i="27"/>
  <c r="IS14" i="27"/>
  <c r="IU14" i="27" s="1"/>
  <c r="IT14" i="27"/>
  <c r="IP15" i="27"/>
  <c r="IQ15" i="27"/>
  <c r="IR15" i="27" s="1"/>
  <c r="IS15" i="27"/>
  <c r="IT15" i="27"/>
  <c r="IU15" i="27"/>
  <c r="IP16" i="27"/>
  <c r="IR16" i="27" s="1"/>
  <c r="IQ16" i="27"/>
  <c r="IS16" i="27"/>
  <c r="IU16" i="27" s="1"/>
  <c r="IT16" i="27"/>
  <c r="IP17" i="27"/>
  <c r="IQ17" i="27"/>
  <c r="IR17" i="27" s="1"/>
  <c r="IS17" i="27"/>
  <c r="IT17" i="27"/>
  <c r="IU17" i="27"/>
  <c r="IP18" i="27"/>
  <c r="IR18" i="27" s="1"/>
  <c r="IQ18" i="27"/>
  <c r="IS18" i="27"/>
  <c r="IU18" i="27" s="1"/>
  <c r="IT18" i="27"/>
  <c r="IP19" i="27"/>
  <c r="IQ19" i="27"/>
  <c r="IR19" i="27" s="1"/>
  <c r="IS19" i="27"/>
  <c r="IT19" i="27"/>
  <c r="IU19" i="27"/>
  <c r="IP20" i="27"/>
  <c r="IR20" i="27" s="1"/>
  <c r="IQ20" i="27"/>
  <c r="IS20" i="27"/>
  <c r="IU20" i="27" s="1"/>
  <c r="IT20" i="27"/>
  <c r="IP21" i="27"/>
  <c r="IQ21" i="27"/>
  <c r="IR21" i="27" s="1"/>
  <c r="IS21" i="27"/>
  <c r="IT21" i="27"/>
  <c r="IU21" i="27"/>
  <c r="IP22" i="27"/>
  <c r="IR22" i="27" s="1"/>
  <c r="IQ22" i="27"/>
  <c r="IS22" i="27"/>
  <c r="IU22" i="27" s="1"/>
  <c r="IT22" i="27"/>
  <c r="IP23" i="27"/>
  <c r="IQ23" i="27"/>
  <c r="IR23" i="27" s="1"/>
  <c r="IS23" i="27"/>
  <c r="IT23" i="27"/>
  <c r="IU23" i="27"/>
  <c r="IP24" i="27"/>
  <c r="IR24" i="27" s="1"/>
  <c r="IQ24" i="27"/>
  <c r="IS24" i="27"/>
  <c r="IU24" i="27" s="1"/>
  <c r="IT24" i="27"/>
  <c r="IP25" i="27"/>
  <c r="IQ25" i="27"/>
  <c r="IR25" i="27" s="1"/>
  <c r="IS25" i="27"/>
  <c r="IT25" i="27"/>
  <c r="IU25" i="27"/>
  <c r="IP26" i="27"/>
  <c r="IR26" i="27" s="1"/>
  <c r="IQ26" i="27"/>
  <c r="IS26" i="27"/>
  <c r="IU26" i="27" s="1"/>
  <c r="IT26" i="27"/>
  <c r="IP27" i="27"/>
  <c r="IQ27" i="27"/>
  <c r="IR27" i="27" s="1"/>
  <c r="IS27" i="27"/>
  <c r="IT27" i="27"/>
  <c r="IU27" i="27"/>
  <c r="IP28" i="27"/>
  <c r="IR28" i="27" s="1"/>
  <c r="IQ28" i="27"/>
  <c r="IS28" i="27"/>
  <c r="IU28" i="27" s="1"/>
  <c r="IT28" i="27"/>
  <c r="IP29" i="27"/>
  <c r="IQ29" i="27"/>
  <c r="IR29" i="27" s="1"/>
  <c r="IS29" i="27"/>
  <c r="IT29" i="27"/>
  <c r="IU29" i="27"/>
  <c r="IP30" i="27"/>
  <c r="IR30" i="27" s="1"/>
  <c r="IQ30" i="27"/>
  <c r="IS30" i="27"/>
  <c r="IU30" i="27" s="1"/>
  <c r="IT30" i="27"/>
  <c r="IP31" i="27"/>
  <c r="IQ31" i="27"/>
  <c r="IR31" i="27" s="1"/>
  <c r="IS31" i="27"/>
  <c r="IT31" i="27"/>
  <c r="IU31" i="27"/>
  <c r="IP32" i="27"/>
  <c r="IR32" i="27" s="1"/>
  <c r="IQ32" i="27"/>
  <c r="IS32" i="27"/>
  <c r="IU32" i="27" s="1"/>
  <c r="IT32" i="27"/>
  <c r="IP33" i="27"/>
  <c r="IQ33" i="27"/>
  <c r="IR33" i="27" s="1"/>
  <c r="IS33" i="27"/>
  <c r="IT33" i="27"/>
  <c r="IU33" i="27"/>
  <c r="IP34" i="27"/>
  <c r="IQ34" i="27"/>
  <c r="IR34" i="27" s="1"/>
  <c r="IS34" i="27"/>
  <c r="IU34" i="27" s="1"/>
  <c r="IT34" i="27"/>
  <c r="IU5" i="27"/>
  <c r="IT5" i="27"/>
  <c r="IS5" i="27"/>
  <c r="IR5" i="27"/>
  <c r="IQ5" i="27"/>
  <c r="IP5" i="27"/>
  <c r="IX5" i="27"/>
  <c r="JA6" i="27"/>
  <c r="JA7" i="27"/>
  <c r="JA8" i="27"/>
  <c r="JA9" i="27"/>
  <c r="JA10" i="27"/>
  <c r="JA11" i="27"/>
  <c r="JA12" i="27"/>
  <c r="JA13" i="27"/>
  <c r="JA14" i="27"/>
  <c r="JA15" i="27"/>
  <c r="JA16" i="27"/>
  <c r="JA17" i="27"/>
  <c r="JA18" i="27"/>
  <c r="JA19" i="27"/>
  <c r="JA20" i="27"/>
  <c r="JA21" i="27"/>
  <c r="JA22" i="27"/>
  <c r="JA23" i="27"/>
  <c r="JA24" i="27"/>
  <c r="JA25" i="27"/>
  <c r="JA26" i="27"/>
  <c r="JA27" i="27"/>
  <c r="JA28" i="27"/>
  <c r="JA29" i="27"/>
  <c r="JA30" i="27"/>
  <c r="JA31" i="27"/>
  <c r="JA32" i="27"/>
  <c r="JA33" i="27"/>
  <c r="JA34" i="27"/>
  <c r="JA5" i="27"/>
  <c r="IX6" i="27"/>
  <c r="IX7" i="27"/>
  <c r="IX8" i="27"/>
  <c r="IX9" i="27"/>
  <c r="IX10" i="27"/>
  <c r="IX11" i="27"/>
  <c r="IX12" i="27"/>
  <c r="IX13" i="27"/>
  <c r="IX14" i="27"/>
  <c r="IX15" i="27"/>
  <c r="IX16" i="27"/>
  <c r="IX17" i="27"/>
  <c r="IX18" i="27"/>
  <c r="IX19" i="27"/>
  <c r="IX20" i="27"/>
  <c r="IX21" i="27"/>
  <c r="IX22" i="27"/>
  <c r="IX23" i="27"/>
  <c r="IX24" i="27"/>
  <c r="IX25" i="27"/>
  <c r="IX26" i="27"/>
  <c r="IX27" i="27"/>
  <c r="IX28" i="27"/>
  <c r="IX29" i="27"/>
  <c r="IX30" i="27"/>
  <c r="IX31" i="27"/>
  <c r="IX32" i="27"/>
  <c r="IX33" i="27"/>
  <c r="IX34" i="27"/>
  <c r="F5" i="27"/>
  <c r="IZ6" i="27"/>
  <c r="G8" i="20"/>
  <c r="IV6" i="27"/>
  <c r="IW6" i="27"/>
  <c r="IY6" i="27"/>
  <c r="IV7" i="27"/>
  <c r="IW7" i="27"/>
  <c r="IY7" i="27"/>
  <c r="IZ7" i="27"/>
  <c r="IV8" i="27"/>
  <c r="IW8" i="27"/>
  <c r="IY8" i="27"/>
  <c r="IZ8" i="27"/>
  <c r="IV9" i="27"/>
  <c r="IW9" i="27"/>
  <c r="IY9" i="27"/>
  <c r="IZ9" i="27"/>
  <c r="IV10" i="27"/>
  <c r="IW10" i="27"/>
  <c r="IY10" i="27"/>
  <c r="IZ10" i="27"/>
  <c r="IV11" i="27"/>
  <c r="IW11" i="27"/>
  <c r="IY11" i="27"/>
  <c r="IZ11" i="27"/>
  <c r="IV12" i="27"/>
  <c r="IW12" i="27"/>
  <c r="IY12" i="27"/>
  <c r="IZ12" i="27"/>
  <c r="IV13" i="27"/>
  <c r="IW13" i="27"/>
  <c r="IY13" i="27"/>
  <c r="IZ13" i="27"/>
  <c r="IV14" i="27"/>
  <c r="IW14" i="27"/>
  <c r="IY14" i="27"/>
  <c r="IZ14" i="27"/>
  <c r="IV15" i="27"/>
  <c r="IW15" i="27"/>
  <c r="IY15" i="27"/>
  <c r="IZ15" i="27"/>
  <c r="IV16" i="27"/>
  <c r="IW16" i="27"/>
  <c r="IY16" i="27"/>
  <c r="IZ16" i="27"/>
  <c r="IV17" i="27"/>
  <c r="IW17" i="27"/>
  <c r="IY17" i="27"/>
  <c r="IZ17" i="27"/>
  <c r="IV18" i="27"/>
  <c r="IW18" i="27"/>
  <c r="IY18" i="27"/>
  <c r="IZ18" i="27"/>
  <c r="IV19" i="27"/>
  <c r="IW19" i="27"/>
  <c r="IY19" i="27"/>
  <c r="IZ19" i="27"/>
  <c r="IV20" i="27"/>
  <c r="IW20" i="27"/>
  <c r="IY20" i="27"/>
  <c r="IZ20" i="27"/>
  <c r="IV21" i="27"/>
  <c r="IW21" i="27"/>
  <c r="IY21" i="27"/>
  <c r="IZ21" i="27"/>
  <c r="IV22" i="27"/>
  <c r="IW22" i="27"/>
  <c r="IY22" i="27"/>
  <c r="IZ22" i="27"/>
  <c r="IV23" i="27"/>
  <c r="IW23" i="27"/>
  <c r="IY23" i="27"/>
  <c r="IZ23" i="27"/>
  <c r="IV24" i="27"/>
  <c r="IW24" i="27"/>
  <c r="IY24" i="27"/>
  <c r="IZ24" i="27"/>
  <c r="IV25" i="27"/>
  <c r="IW25" i="27"/>
  <c r="IY25" i="27"/>
  <c r="IZ25" i="27"/>
  <c r="IV26" i="27"/>
  <c r="IW26" i="27"/>
  <c r="IY26" i="27"/>
  <c r="IZ26" i="27"/>
  <c r="IV27" i="27"/>
  <c r="IW27" i="27"/>
  <c r="IY27" i="27"/>
  <c r="IZ27" i="27"/>
  <c r="IV28" i="27"/>
  <c r="IW28" i="27"/>
  <c r="IY28" i="27"/>
  <c r="IZ28" i="27"/>
  <c r="IV29" i="27"/>
  <c r="IW29" i="27"/>
  <c r="IY29" i="27"/>
  <c r="IZ29" i="27"/>
  <c r="IV30" i="27"/>
  <c r="IW30" i="27"/>
  <c r="IY30" i="27"/>
  <c r="IZ30" i="27"/>
  <c r="IV31" i="27"/>
  <c r="IW31" i="27"/>
  <c r="IY31" i="27"/>
  <c r="IZ31" i="27"/>
  <c r="IV32" i="27"/>
  <c r="IW32" i="27"/>
  <c r="IY32" i="27"/>
  <c r="IZ32" i="27"/>
  <c r="IV33" i="27"/>
  <c r="IW33" i="27"/>
  <c r="IY33" i="27"/>
  <c r="IZ33" i="27"/>
  <c r="IV34" i="27"/>
  <c r="IW34" i="27"/>
  <c r="IY34" i="27"/>
  <c r="IZ34" i="27"/>
  <c r="HF6" i="27"/>
  <c r="HG6" i="27"/>
  <c r="HI6" i="27"/>
  <c r="HJ6" i="27"/>
  <c r="HL6" i="27"/>
  <c r="HM6" i="27"/>
  <c r="HO6" i="27"/>
  <c r="HP6" i="27"/>
  <c r="HR6" i="27"/>
  <c r="HS6" i="27"/>
  <c r="HU6" i="27"/>
  <c r="HV6" i="27"/>
  <c r="HX6" i="27"/>
  <c r="HY6" i="27"/>
  <c r="IA6" i="27"/>
  <c r="IB6" i="27"/>
  <c r="HF7" i="27"/>
  <c r="HG7" i="27"/>
  <c r="HI7" i="27"/>
  <c r="HJ7" i="27"/>
  <c r="HL7" i="27"/>
  <c r="HM7" i="27"/>
  <c r="HO7" i="27"/>
  <c r="HP7" i="27"/>
  <c r="HR7" i="27"/>
  <c r="HS7" i="27"/>
  <c r="HU7" i="27"/>
  <c r="HV7" i="27"/>
  <c r="HX7" i="27"/>
  <c r="HY7" i="27"/>
  <c r="IA7" i="27"/>
  <c r="IB7" i="27"/>
  <c r="HF8" i="27"/>
  <c r="HG8" i="27"/>
  <c r="HI8" i="27"/>
  <c r="HJ8" i="27"/>
  <c r="HL8" i="27"/>
  <c r="HM8" i="27"/>
  <c r="HO8" i="27"/>
  <c r="HP8" i="27"/>
  <c r="HR8" i="27"/>
  <c r="HS8" i="27"/>
  <c r="HU8" i="27"/>
  <c r="HV8" i="27"/>
  <c r="HX8" i="27"/>
  <c r="HY8" i="27"/>
  <c r="IA8" i="27"/>
  <c r="IB8" i="27"/>
  <c r="HF9" i="27"/>
  <c r="HG9" i="27"/>
  <c r="HI9" i="27"/>
  <c r="HJ9" i="27"/>
  <c r="HL9" i="27"/>
  <c r="HM9" i="27"/>
  <c r="HO9" i="27"/>
  <c r="HP9" i="27"/>
  <c r="HR9" i="27"/>
  <c r="HS9" i="27"/>
  <c r="HU9" i="27"/>
  <c r="HV9" i="27"/>
  <c r="HX9" i="27"/>
  <c r="HY9" i="27"/>
  <c r="IA9" i="27"/>
  <c r="IB9" i="27"/>
  <c r="HF10" i="27"/>
  <c r="HG10" i="27"/>
  <c r="HI10" i="27"/>
  <c r="HJ10" i="27"/>
  <c r="HL10" i="27"/>
  <c r="HM10" i="27"/>
  <c r="HO10" i="27"/>
  <c r="HP10" i="27"/>
  <c r="HR10" i="27"/>
  <c r="HS10" i="27"/>
  <c r="HU10" i="27"/>
  <c r="HV10" i="27"/>
  <c r="HX10" i="27"/>
  <c r="HY10" i="27"/>
  <c r="IA10" i="27"/>
  <c r="IB10" i="27"/>
  <c r="HF11" i="27"/>
  <c r="HG11" i="27"/>
  <c r="HI11" i="27"/>
  <c r="HJ11" i="27"/>
  <c r="HL11" i="27"/>
  <c r="HM11" i="27"/>
  <c r="HO11" i="27"/>
  <c r="HP11" i="27"/>
  <c r="HR11" i="27"/>
  <c r="HS11" i="27"/>
  <c r="HU11" i="27"/>
  <c r="HV11" i="27"/>
  <c r="HX11" i="27"/>
  <c r="HY11" i="27"/>
  <c r="IA11" i="27"/>
  <c r="IB11" i="27"/>
  <c r="HF12" i="27"/>
  <c r="HG12" i="27"/>
  <c r="HI12" i="27"/>
  <c r="HJ12" i="27"/>
  <c r="HL12" i="27"/>
  <c r="HM12" i="27"/>
  <c r="HO12" i="27"/>
  <c r="HP12" i="27"/>
  <c r="HR12" i="27"/>
  <c r="HS12" i="27"/>
  <c r="HU12" i="27"/>
  <c r="HV12" i="27"/>
  <c r="HX12" i="27"/>
  <c r="HY12" i="27"/>
  <c r="IA12" i="27"/>
  <c r="IB12" i="27"/>
  <c r="HF13" i="27"/>
  <c r="HG13" i="27"/>
  <c r="HI13" i="27"/>
  <c r="HJ13" i="27"/>
  <c r="HL13" i="27"/>
  <c r="HM13" i="27"/>
  <c r="HO13" i="27"/>
  <c r="HP13" i="27"/>
  <c r="HR13" i="27"/>
  <c r="HS13" i="27"/>
  <c r="HU13" i="27"/>
  <c r="HV13" i="27"/>
  <c r="HX13" i="27"/>
  <c r="HY13" i="27"/>
  <c r="IA13" i="27"/>
  <c r="IB13" i="27"/>
  <c r="HF14" i="27"/>
  <c r="HG14" i="27"/>
  <c r="HI14" i="27"/>
  <c r="HJ14" i="27"/>
  <c r="HL14" i="27"/>
  <c r="HM14" i="27"/>
  <c r="HO14" i="27"/>
  <c r="HP14" i="27"/>
  <c r="HR14" i="27"/>
  <c r="HS14" i="27"/>
  <c r="HU14" i="27"/>
  <c r="HV14" i="27"/>
  <c r="HX14" i="27"/>
  <c r="HY14" i="27"/>
  <c r="IA14" i="27"/>
  <c r="IB14" i="27"/>
  <c r="HF15" i="27"/>
  <c r="HG15" i="27"/>
  <c r="HI15" i="27"/>
  <c r="HJ15" i="27"/>
  <c r="HL15" i="27"/>
  <c r="HM15" i="27"/>
  <c r="HO15" i="27"/>
  <c r="HP15" i="27"/>
  <c r="HR15" i="27"/>
  <c r="HS15" i="27"/>
  <c r="HU15" i="27"/>
  <c r="HV15" i="27"/>
  <c r="HX15" i="27"/>
  <c r="HY15" i="27"/>
  <c r="IA15" i="27"/>
  <c r="IB15" i="27"/>
  <c r="HF16" i="27"/>
  <c r="HG16" i="27"/>
  <c r="HI16" i="27"/>
  <c r="HJ16" i="27"/>
  <c r="HL16" i="27"/>
  <c r="HM16" i="27"/>
  <c r="HO16" i="27"/>
  <c r="HP16" i="27"/>
  <c r="HR16" i="27"/>
  <c r="HS16" i="27"/>
  <c r="HU16" i="27"/>
  <c r="HV16" i="27"/>
  <c r="HX16" i="27"/>
  <c r="HY16" i="27"/>
  <c r="IA16" i="27"/>
  <c r="IB16" i="27"/>
  <c r="HF17" i="27"/>
  <c r="HG17" i="27"/>
  <c r="HI17" i="27"/>
  <c r="HJ17" i="27"/>
  <c r="HL17" i="27"/>
  <c r="HM17" i="27"/>
  <c r="HO17" i="27"/>
  <c r="HP17" i="27"/>
  <c r="HR17" i="27"/>
  <c r="HS17" i="27"/>
  <c r="HU17" i="27"/>
  <c r="HV17" i="27"/>
  <c r="HX17" i="27"/>
  <c r="HY17" i="27"/>
  <c r="IA17" i="27"/>
  <c r="IB17" i="27"/>
  <c r="HF18" i="27"/>
  <c r="HG18" i="27"/>
  <c r="HI18" i="27"/>
  <c r="HJ18" i="27"/>
  <c r="HL18" i="27"/>
  <c r="HM18" i="27"/>
  <c r="HO18" i="27"/>
  <c r="HP18" i="27"/>
  <c r="HR18" i="27"/>
  <c r="HS18" i="27"/>
  <c r="HU18" i="27"/>
  <c r="HV18" i="27"/>
  <c r="HX18" i="27"/>
  <c r="HY18" i="27"/>
  <c r="IA18" i="27"/>
  <c r="IB18" i="27"/>
  <c r="HF19" i="27"/>
  <c r="HG19" i="27"/>
  <c r="HI19" i="27"/>
  <c r="HJ19" i="27"/>
  <c r="HL19" i="27"/>
  <c r="HM19" i="27"/>
  <c r="HO19" i="27"/>
  <c r="HP19" i="27"/>
  <c r="HR19" i="27"/>
  <c r="HS19" i="27"/>
  <c r="HU19" i="27"/>
  <c r="HV19" i="27"/>
  <c r="HX19" i="27"/>
  <c r="HY19" i="27"/>
  <c r="IA19" i="27"/>
  <c r="IB19" i="27"/>
  <c r="HF20" i="27"/>
  <c r="HG20" i="27"/>
  <c r="HI20" i="27"/>
  <c r="HJ20" i="27"/>
  <c r="HL20" i="27"/>
  <c r="HM20" i="27"/>
  <c r="HO20" i="27"/>
  <c r="HP20" i="27"/>
  <c r="HR20" i="27"/>
  <c r="HS20" i="27"/>
  <c r="HU20" i="27"/>
  <c r="HV20" i="27"/>
  <c r="HX20" i="27"/>
  <c r="HY20" i="27"/>
  <c r="IA20" i="27"/>
  <c r="IB20" i="27"/>
  <c r="HF21" i="27"/>
  <c r="HG21" i="27"/>
  <c r="HI21" i="27"/>
  <c r="HJ21" i="27"/>
  <c r="HL21" i="27"/>
  <c r="HM21" i="27"/>
  <c r="HO21" i="27"/>
  <c r="HP21" i="27"/>
  <c r="HR21" i="27"/>
  <c r="HS21" i="27"/>
  <c r="HU21" i="27"/>
  <c r="HV21" i="27"/>
  <c r="HX21" i="27"/>
  <c r="HY21" i="27"/>
  <c r="IA21" i="27"/>
  <c r="IB21" i="27"/>
  <c r="HF22" i="27"/>
  <c r="HG22" i="27"/>
  <c r="HI22" i="27"/>
  <c r="HJ22" i="27"/>
  <c r="HL22" i="27"/>
  <c r="HM22" i="27"/>
  <c r="HO22" i="27"/>
  <c r="HP22" i="27"/>
  <c r="HR22" i="27"/>
  <c r="HS22" i="27"/>
  <c r="HU22" i="27"/>
  <c r="HV22" i="27"/>
  <c r="HX22" i="27"/>
  <c r="HY22" i="27"/>
  <c r="IA22" i="27"/>
  <c r="IB22" i="27"/>
  <c r="HF23" i="27"/>
  <c r="HG23" i="27"/>
  <c r="HI23" i="27"/>
  <c r="HJ23" i="27"/>
  <c r="HL23" i="27"/>
  <c r="HM23" i="27"/>
  <c r="HO23" i="27"/>
  <c r="HP23" i="27"/>
  <c r="HR23" i="27"/>
  <c r="HS23" i="27"/>
  <c r="HU23" i="27"/>
  <c r="HV23" i="27"/>
  <c r="HX23" i="27"/>
  <c r="HY23" i="27"/>
  <c r="IA23" i="27"/>
  <c r="IB23" i="27"/>
  <c r="HF24" i="27"/>
  <c r="HG24" i="27"/>
  <c r="HI24" i="27"/>
  <c r="HJ24" i="27"/>
  <c r="HL24" i="27"/>
  <c r="HM24" i="27"/>
  <c r="HO24" i="27"/>
  <c r="HP24" i="27"/>
  <c r="HR24" i="27"/>
  <c r="HS24" i="27"/>
  <c r="HU24" i="27"/>
  <c r="HV24" i="27"/>
  <c r="HX24" i="27"/>
  <c r="HY24" i="27"/>
  <c r="IA24" i="27"/>
  <c r="IB24" i="27"/>
  <c r="HF25" i="27"/>
  <c r="HG25" i="27"/>
  <c r="HI25" i="27"/>
  <c r="HJ25" i="27"/>
  <c r="HL25" i="27"/>
  <c r="HM25" i="27"/>
  <c r="HO25" i="27"/>
  <c r="HP25" i="27"/>
  <c r="HR25" i="27"/>
  <c r="HS25" i="27"/>
  <c r="HU25" i="27"/>
  <c r="HV25" i="27"/>
  <c r="HX25" i="27"/>
  <c r="HY25" i="27"/>
  <c r="IA25" i="27"/>
  <c r="IB25" i="27"/>
  <c r="HF26" i="27"/>
  <c r="HG26" i="27"/>
  <c r="HI26" i="27"/>
  <c r="HJ26" i="27"/>
  <c r="HL26" i="27"/>
  <c r="HM26" i="27"/>
  <c r="HO26" i="27"/>
  <c r="HP26" i="27"/>
  <c r="HR26" i="27"/>
  <c r="HS26" i="27"/>
  <c r="HU26" i="27"/>
  <c r="HV26" i="27"/>
  <c r="HX26" i="27"/>
  <c r="HY26" i="27"/>
  <c r="IA26" i="27"/>
  <c r="IB26" i="27"/>
  <c r="HF27" i="27"/>
  <c r="HG27" i="27"/>
  <c r="HI27" i="27"/>
  <c r="HJ27" i="27"/>
  <c r="HL27" i="27"/>
  <c r="HM27" i="27"/>
  <c r="HO27" i="27"/>
  <c r="HP27" i="27"/>
  <c r="HR27" i="27"/>
  <c r="HS27" i="27"/>
  <c r="HU27" i="27"/>
  <c r="HV27" i="27"/>
  <c r="HX27" i="27"/>
  <c r="HY27" i="27"/>
  <c r="IA27" i="27"/>
  <c r="IB27" i="27"/>
  <c r="HF28" i="27"/>
  <c r="HG28" i="27"/>
  <c r="HI28" i="27"/>
  <c r="HJ28" i="27"/>
  <c r="HL28" i="27"/>
  <c r="HM28" i="27"/>
  <c r="HO28" i="27"/>
  <c r="HP28" i="27"/>
  <c r="HR28" i="27"/>
  <c r="HS28" i="27"/>
  <c r="HU28" i="27"/>
  <c r="HV28" i="27"/>
  <c r="HX28" i="27"/>
  <c r="HY28" i="27"/>
  <c r="IA28" i="27"/>
  <c r="IB28" i="27"/>
  <c r="HF29" i="27"/>
  <c r="HG29" i="27"/>
  <c r="HI29" i="27"/>
  <c r="HJ29" i="27"/>
  <c r="HL29" i="27"/>
  <c r="HM29" i="27"/>
  <c r="HO29" i="27"/>
  <c r="HP29" i="27"/>
  <c r="HR29" i="27"/>
  <c r="HS29" i="27"/>
  <c r="HU29" i="27"/>
  <c r="HV29" i="27"/>
  <c r="HX29" i="27"/>
  <c r="HY29" i="27"/>
  <c r="IA29" i="27"/>
  <c r="IB29" i="27"/>
  <c r="HF30" i="27"/>
  <c r="HG30" i="27"/>
  <c r="HI30" i="27"/>
  <c r="HJ30" i="27"/>
  <c r="HL30" i="27"/>
  <c r="HM30" i="27"/>
  <c r="HO30" i="27"/>
  <c r="HP30" i="27"/>
  <c r="HR30" i="27"/>
  <c r="HS30" i="27"/>
  <c r="HU30" i="27"/>
  <c r="HV30" i="27"/>
  <c r="HX30" i="27"/>
  <c r="HY30" i="27"/>
  <c r="IA30" i="27"/>
  <c r="IB30" i="27"/>
  <c r="HF31" i="27"/>
  <c r="HG31" i="27"/>
  <c r="HI31" i="27"/>
  <c r="HJ31" i="27"/>
  <c r="HL31" i="27"/>
  <c r="HM31" i="27"/>
  <c r="HO31" i="27"/>
  <c r="HP31" i="27"/>
  <c r="HR31" i="27"/>
  <c r="HS31" i="27"/>
  <c r="HU31" i="27"/>
  <c r="HV31" i="27"/>
  <c r="HX31" i="27"/>
  <c r="HY31" i="27"/>
  <c r="IA31" i="27"/>
  <c r="IB31" i="27"/>
  <c r="HF32" i="27"/>
  <c r="HG32" i="27"/>
  <c r="HI32" i="27"/>
  <c r="HJ32" i="27"/>
  <c r="HL32" i="27"/>
  <c r="HM32" i="27"/>
  <c r="HO32" i="27"/>
  <c r="HP32" i="27"/>
  <c r="HR32" i="27"/>
  <c r="HS32" i="27"/>
  <c r="HU32" i="27"/>
  <c r="HV32" i="27"/>
  <c r="HX32" i="27"/>
  <c r="HY32" i="27"/>
  <c r="IA32" i="27"/>
  <c r="IB32" i="27"/>
  <c r="HF33" i="27"/>
  <c r="HG33" i="27"/>
  <c r="HI33" i="27"/>
  <c r="HJ33" i="27"/>
  <c r="HL33" i="27"/>
  <c r="HM33" i="27"/>
  <c r="HO33" i="27"/>
  <c r="HP33" i="27"/>
  <c r="HR33" i="27"/>
  <c r="HS33" i="27"/>
  <c r="HU33" i="27"/>
  <c r="HV33" i="27"/>
  <c r="HX33" i="27"/>
  <c r="HY33" i="27"/>
  <c r="IA33" i="27"/>
  <c r="IB33" i="27"/>
  <c r="HF34" i="27"/>
  <c r="HG34" i="27"/>
  <c r="HI34" i="27"/>
  <c r="HJ34" i="27"/>
  <c r="HL34" i="27"/>
  <c r="HM34" i="27"/>
  <c r="HO34" i="27"/>
  <c r="HP34" i="27"/>
  <c r="HR34" i="27"/>
  <c r="HS34" i="27"/>
  <c r="HU34" i="27"/>
  <c r="HV34" i="27"/>
  <c r="HX34" i="27"/>
  <c r="HY34" i="27"/>
  <c r="IA34" i="27"/>
  <c r="IB34" i="27"/>
  <c r="HG4" i="26"/>
  <c r="HU4" i="26"/>
  <c r="HW4" i="26" s="1"/>
  <c r="FQ32" i="27"/>
  <c r="FQ24" i="27"/>
  <c r="FQ16" i="27"/>
  <c r="FQ8" i="27"/>
  <c r="FN30" i="27"/>
  <c r="FN22" i="27"/>
  <c r="FN14" i="27"/>
  <c r="FN6" i="27"/>
  <c r="FH34" i="27"/>
  <c r="FH26" i="27"/>
  <c r="FH18" i="27"/>
  <c r="FH10" i="27"/>
  <c r="FE32" i="27"/>
  <c r="FE24" i="27"/>
  <c r="FE16" i="27"/>
  <c r="FC33" i="27"/>
  <c r="FC29" i="27"/>
  <c r="FC25" i="27"/>
  <c r="FC21" i="27"/>
  <c r="FC17" i="27"/>
  <c r="FC14" i="27"/>
  <c r="FC12" i="27"/>
  <c r="FC10" i="27"/>
  <c r="FC8" i="27"/>
  <c r="FC6" i="27"/>
  <c r="DY32" i="27"/>
  <c r="DY24" i="27"/>
  <c r="DY16" i="27"/>
  <c r="DY8" i="27"/>
  <c r="DV34" i="27"/>
  <c r="DV30" i="27"/>
  <c r="DV26" i="27"/>
  <c r="DV22" i="27"/>
  <c r="DV18" i="27"/>
  <c r="DV14" i="27"/>
  <c r="DV10" i="27"/>
  <c r="DV6" i="27"/>
  <c r="DS32" i="27"/>
  <c r="DS28" i="27"/>
  <c r="DS24" i="27"/>
  <c r="DS20" i="27"/>
  <c r="DS16" i="27"/>
  <c r="DS12" i="27"/>
  <c r="DS8" i="27"/>
  <c r="DP34" i="27"/>
  <c r="DP30" i="27"/>
  <c r="DP26" i="27"/>
  <c r="DP22" i="27"/>
  <c r="DP18" i="27"/>
  <c r="DP14" i="27"/>
  <c r="DP10" i="27"/>
  <c r="DP6" i="27"/>
  <c r="DM32" i="27"/>
  <c r="DM28" i="27"/>
  <c r="DM24" i="27"/>
  <c r="DM20" i="27"/>
  <c r="DM16" i="27"/>
  <c r="DM12" i="27"/>
  <c r="DM8" i="27"/>
  <c r="DJ34" i="27"/>
  <c r="DJ30" i="27"/>
  <c r="DJ26" i="27"/>
  <c r="DJ22" i="27"/>
  <c r="DJ18" i="27"/>
  <c r="DC32" i="27"/>
  <c r="DC24" i="27"/>
  <c r="DC16" i="27"/>
  <c r="DC8" i="27"/>
  <c r="CZ30" i="27"/>
  <c r="CZ22" i="27"/>
  <c r="CZ14" i="27"/>
  <c r="CZ6" i="27"/>
  <c r="CW28" i="27"/>
  <c r="CW20" i="27"/>
  <c r="CW12" i="27"/>
  <c r="CT34" i="27"/>
  <c r="CT26" i="27"/>
  <c r="CT18" i="27"/>
  <c r="CT10" i="27"/>
  <c r="CR25" i="27"/>
  <c r="CR17" i="27"/>
  <c r="CR9" i="27"/>
  <c r="CN34" i="27"/>
  <c r="CO31" i="27"/>
  <c r="CN29" i="27"/>
  <c r="CN26" i="27"/>
  <c r="CO23" i="27"/>
  <c r="CN21" i="27"/>
  <c r="CN18" i="27"/>
  <c r="CO15" i="27"/>
  <c r="CO13" i="27"/>
  <c r="CO11" i="27"/>
  <c r="CO9" i="27"/>
  <c r="CO7" i="27"/>
  <c r="CO5" i="27"/>
  <c r="CG34" i="27"/>
  <c r="CG24" i="27"/>
  <c r="CG18" i="27"/>
  <c r="CG8" i="27"/>
  <c r="CE32" i="27"/>
  <c r="CD32" i="27"/>
  <c r="CE27" i="27"/>
  <c r="CE26" i="27"/>
  <c r="CE21" i="27"/>
  <c r="CE16" i="27"/>
  <c r="CD16" i="27"/>
  <c r="CE11" i="27"/>
  <c r="CE10" i="27"/>
  <c r="CE5" i="27"/>
  <c r="CB30" i="27"/>
  <c r="CA30" i="27"/>
  <c r="CB25" i="27"/>
  <c r="CB24" i="27"/>
  <c r="CA20" i="27"/>
  <c r="CB19" i="27"/>
  <c r="CB14" i="27"/>
  <c r="CA14" i="27"/>
  <c r="CB9" i="27"/>
  <c r="CB8" i="27"/>
  <c r="BX34" i="27"/>
  <c r="BX28" i="27"/>
  <c r="BX18" i="27"/>
  <c r="BX12" i="27"/>
  <c r="BV31" i="27"/>
  <c r="BV26" i="27"/>
  <c r="BU26" i="27"/>
  <c r="BV21" i="27"/>
  <c r="BV20" i="27"/>
  <c r="BV15" i="27"/>
  <c r="BV10" i="27"/>
  <c r="BU10" i="27"/>
  <c r="BV5" i="27"/>
  <c r="BR30" i="27"/>
  <c r="BR24" i="27"/>
  <c r="BR14" i="27"/>
  <c r="BR10" i="27"/>
  <c r="BR6" i="27"/>
  <c r="BK30" i="27"/>
  <c r="BK22" i="27"/>
  <c r="BK14" i="27"/>
  <c r="BK6" i="27"/>
  <c r="BE34" i="27"/>
  <c r="BE28" i="27"/>
  <c r="BE24" i="27"/>
  <c r="BE20" i="27"/>
  <c r="BE16" i="27"/>
  <c r="BE12" i="27"/>
  <c r="BE8" i="27"/>
  <c r="AY32" i="27"/>
  <c r="AY28" i="27"/>
  <c r="AY24" i="27"/>
  <c r="AY20" i="27"/>
  <c r="AY16" i="27"/>
  <c r="AY14" i="27"/>
  <c r="AY12" i="27"/>
  <c r="AY10" i="27"/>
  <c r="AY8" i="27"/>
  <c r="AY6" i="27"/>
  <c r="AV34" i="27"/>
  <c r="AV32" i="27"/>
  <c r="AV30" i="27"/>
  <c r="AV28" i="27"/>
  <c r="AV26" i="27"/>
  <c r="AV24" i="27"/>
  <c r="AV22" i="27"/>
  <c r="AV20" i="27"/>
  <c r="AV18" i="27"/>
  <c r="AV16" i="27"/>
  <c r="AV14" i="27"/>
  <c r="AV12" i="27"/>
  <c r="AV10" i="27"/>
  <c r="AV8" i="27"/>
  <c r="AV6" i="27"/>
  <c r="AP34" i="27"/>
  <c r="AO34" i="27"/>
  <c r="AP33" i="27"/>
  <c r="AO33" i="27"/>
  <c r="AP32" i="27"/>
  <c r="AO32" i="27"/>
  <c r="AP31" i="27"/>
  <c r="AO31" i="27"/>
  <c r="AP30" i="27"/>
  <c r="AO30" i="27"/>
  <c r="AP29" i="27"/>
  <c r="AO29" i="27"/>
  <c r="AP28" i="27"/>
  <c r="AO28" i="27"/>
  <c r="AP27" i="27"/>
  <c r="AO27" i="27"/>
  <c r="AP26" i="27"/>
  <c r="AO26" i="27"/>
  <c r="AP25" i="27"/>
  <c r="AO25" i="27"/>
  <c r="AP24" i="27"/>
  <c r="AO24" i="27"/>
  <c r="AP23" i="27"/>
  <c r="AO23" i="27"/>
  <c r="AP22" i="27"/>
  <c r="AO22" i="27"/>
  <c r="AP21" i="27"/>
  <c r="AO21" i="27"/>
  <c r="AP20" i="27"/>
  <c r="AO20" i="27"/>
  <c r="AP19" i="27"/>
  <c r="AO19" i="27"/>
  <c r="AP18" i="27"/>
  <c r="AO18" i="27"/>
  <c r="AP17" i="27"/>
  <c r="AO17" i="27"/>
  <c r="AP16" i="27"/>
  <c r="AO16" i="27"/>
  <c r="AP15" i="27"/>
  <c r="AO15" i="27"/>
  <c r="AP14" i="27"/>
  <c r="AO14" i="27"/>
  <c r="AP13" i="27"/>
  <c r="AO13" i="27"/>
  <c r="AP12" i="27"/>
  <c r="AO12" i="27"/>
  <c r="AP11" i="27"/>
  <c r="AO11" i="27"/>
  <c r="AP10" i="27"/>
  <c r="AO10" i="27"/>
  <c r="AP9" i="27"/>
  <c r="AO9" i="27"/>
  <c r="AP8" i="27"/>
  <c r="AO8" i="27"/>
  <c r="AP7" i="27"/>
  <c r="AO7" i="27"/>
  <c r="AP6" i="27"/>
  <c r="AO6" i="27"/>
  <c r="AP5" i="27"/>
  <c r="AO5" i="27"/>
  <c r="AM34" i="27"/>
  <c r="AL34" i="27"/>
  <c r="AM33" i="27"/>
  <c r="AL33" i="27"/>
  <c r="AM32" i="27"/>
  <c r="AL32" i="27"/>
  <c r="AM31" i="27"/>
  <c r="AL31" i="27"/>
  <c r="AM30" i="27"/>
  <c r="AL30" i="27"/>
  <c r="AM29" i="27"/>
  <c r="AL29" i="27"/>
  <c r="AM28" i="27"/>
  <c r="AL28" i="27"/>
  <c r="AM27" i="27"/>
  <c r="AL27" i="27"/>
  <c r="AM26" i="27"/>
  <c r="AL26" i="27"/>
  <c r="AM25" i="27"/>
  <c r="AL25" i="27"/>
  <c r="AM24" i="27"/>
  <c r="AL24" i="27"/>
  <c r="AM23" i="27"/>
  <c r="AL23" i="27"/>
  <c r="AM22" i="27"/>
  <c r="AL22" i="27"/>
  <c r="AM21" i="27"/>
  <c r="AL21" i="27"/>
  <c r="AM20" i="27"/>
  <c r="AL20" i="27"/>
  <c r="AM19" i="27"/>
  <c r="AL19" i="27"/>
  <c r="AM18" i="27"/>
  <c r="AL18" i="27"/>
  <c r="AM17" i="27"/>
  <c r="AL17" i="27"/>
  <c r="AM16" i="27"/>
  <c r="AL16" i="27"/>
  <c r="AM15" i="27"/>
  <c r="AL15" i="27"/>
  <c r="AM14" i="27"/>
  <c r="AL14" i="27"/>
  <c r="AM13" i="27"/>
  <c r="AL13" i="27"/>
  <c r="AM12" i="27"/>
  <c r="AL12" i="27"/>
  <c r="AM11" i="27"/>
  <c r="AL11" i="27"/>
  <c r="AM10" i="27"/>
  <c r="AL10" i="27"/>
  <c r="AM9" i="27"/>
  <c r="AL9" i="27"/>
  <c r="AM8" i="27"/>
  <c r="AL8" i="27"/>
  <c r="AM7" i="27"/>
  <c r="AL7" i="27"/>
  <c r="AM6" i="27"/>
  <c r="AL6" i="27"/>
  <c r="AM5" i="27"/>
  <c r="AL5" i="27"/>
  <c r="AJ34" i="27"/>
  <c r="AI34" i="27"/>
  <c r="AJ33" i="27"/>
  <c r="AI33" i="27"/>
  <c r="AJ32" i="27"/>
  <c r="AI32" i="27"/>
  <c r="AJ31" i="27"/>
  <c r="AI31" i="27"/>
  <c r="AJ30" i="27"/>
  <c r="AI30" i="27"/>
  <c r="AJ29" i="27"/>
  <c r="AI29" i="27"/>
  <c r="AJ28" i="27"/>
  <c r="AI28" i="27"/>
  <c r="AJ27" i="27"/>
  <c r="AI27" i="27"/>
  <c r="AJ26" i="27"/>
  <c r="AI26" i="27"/>
  <c r="AJ25" i="27"/>
  <c r="AI25" i="27"/>
  <c r="AJ24" i="27"/>
  <c r="AI24" i="27"/>
  <c r="AJ23" i="27"/>
  <c r="AI23" i="27"/>
  <c r="AJ22" i="27"/>
  <c r="AI22" i="27"/>
  <c r="AJ21" i="27"/>
  <c r="AI21" i="27"/>
  <c r="AJ20" i="27"/>
  <c r="AI20" i="27"/>
  <c r="AJ19" i="27"/>
  <c r="AI19" i="27"/>
  <c r="AJ18" i="27"/>
  <c r="AI18" i="27"/>
  <c r="AJ17" i="27"/>
  <c r="AI17" i="27"/>
  <c r="AJ16" i="27"/>
  <c r="AI16" i="27"/>
  <c r="AJ15" i="27"/>
  <c r="AI15" i="27"/>
  <c r="AJ14" i="27"/>
  <c r="AI14" i="27"/>
  <c r="AJ13" i="27"/>
  <c r="AI13" i="27"/>
  <c r="AJ12" i="27"/>
  <c r="AI12" i="27"/>
  <c r="AJ11" i="27"/>
  <c r="AI11" i="27"/>
  <c r="AJ10" i="27"/>
  <c r="AI10" i="27"/>
  <c r="AJ9" i="27"/>
  <c r="AI9" i="27"/>
  <c r="AJ8" i="27"/>
  <c r="AI8" i="27"/>
  <c r="AJ7" i="27"/>
  <c r="AI7" i="27"/>
  <c r="AJ6" i="27"/>
  <c r="AI6" i="27"/>
  <c r="AJ5" i="27"/>
  <c r="AI5" i="27"/>
  <c r="AG34" i="27"/>
  <c r="AG33" i="27"/>
  <c r="AG32" i="27"/>
  <c r="AG31" i="27"/>
  <c r="AG30" i="27"/>
  <c r="AG29" i="27"/>
  <c r="AG28" i="27"/>
  <c r="AG27" i="27"/>
  <c r="AG26" i="27"/>
  <c r="AG25" i="27"/>
  <c r="AG24" i="27"/>
  <c r="AG23" i="27"/>
  <c r="AG22" i="27"/>
  <c r="AG21" i="27"/>
  <c r="AG20" i="27"/>
  <c r="AG19" i="27"/>
  <c r="AG18" i="27"/>
  <c r="AG17" i="27"/>
  <c r="AG16" i="27"/>
  <c r="AG15" i="27"/>
  <c r="AG14" i="27"/>
  <c r="AG13" i="27"/>
  <c r="AG12" i="27"/>
  <c r="AG11" i="27"/>
  <c r="AG10" i="27"/>
  <c r="AG9" i="27"/>
  <c r="AG8" i="27"/>
  <c r="AG7" i="27"/>
  <c r="AG6" i="27"/>
  <c r="AG5" i="27"/>
  <c r="AD34" i="27"/>
  <c r="AD33" i="27"/>
  <c r="AD32" i="27"/>
  <c r="AD31" i="27"/>
  <c r="AD30" i="27"/>
  <c r="AD29" i="27"/>
  <c r="AD28" i="27"/>
  <c r="AD27" i="27"/>
  <c r="AD26" i="27"/>
  <c r="AD25" i="27"/>
  <c r="AD24" i="27"/>
  <c r="AD23" i="27"/>
  <c r="AD22" i="27"/>
  <c r="AD21" i="27"/>
  <c r="AD20" i="27"/>
  <c r="AD19" i="27"/>
  <c r="AD18" i="27"/>
  <c r="AD17" i="27"/>
  <c r="AD16" i="27"/>
  <c r="AD15" i="27"/>
  <c r="AD14" i="27"/>
  <c r="AD13" i="27"/>
  <c r="AD12" i="27"/>
  <c r="AD11" i="27"/>
  <c r="AD10" i="27"/>
  <c r="AD9" i="27"/>
  <c r="AD8" i="27"/>
  <c r="AD7" i="27"/>
  <c r="AD6" i="27"/>
  <c r="AD5" i="27"/>
  <c r="AA34" i="27"/>
  <c r="AA33" i="27"/>
  <c r="AA32" i="27"/>
  <c r="AA31" i="27"/>
  <c r="AA30" i="27"/>
  <c r="AA29" i="27"/>
  <c r="AA28" i="27"/>
  <c r="AA27" i="27"/>
  <c r="AA26" i="27"/>
  <c r="AA25" i="27"/>
  <c r="AA24" i="27"/>
  <c r="AA23" i="27"/>
  <c r="AA22" i="27"/>
  <c r="AA21" i="27"/>
  <c r="AA20" i="27"/>
  <c r="AA19" i="27"/>
  <c r="AA18" i="27"/>
  <c r="AA17" i="27"/>
  <c r="AA16" i="27"/>
  <c r="AA15" i="27"/>
  <c r="AA14" i="27"/>
  <c r="AA13" i="27"/>
  <c r="AA12" i="27"/>
  <c r="AA11" i="27"/>
  <c r="AA10" i="27"/>
  <c r="AA9" i="27"/>
  <c r="AA8" i="27"/>
  <c r="AA7" i="27"/>
  <c r="AA6" i="27"/>
  <c r="AA5" i="27"/>
  <c r="S6" i="27"/>
  <c r="T6" i="27"/>
  <c r="S7" i="27"/>
  <c r="T7" i="27"/>
  <c r="S8" i="27"/>
  <c r="T8" i="27"/>
  <c r="S9" i="27"/>
  <c r="T9" i="27"/>
  <c r="S10" i="27"/>
  <c r="T10" i="27"/>
  <c r="S11" i="27"/>
  <c r="T11" i="27"/>
  <c r="S12" i="27"/>
  <c r="T12" i="27"/>
  <c r="S13" i="27"/>
  <c r="T13" i="27"/>
  <c r="S14" i="27"/>
  <c r="T14" i="27"/>
  <c r="S15" i="27"/>
  <c r="T15" i="27"/>
  <c r="S16" i="27"/>
  <c r="T16" i="27"/>
  <c r="S17" i="27"/>
  <c r="T17" i="27"/>
  <c r="S18" i="27"/>
  <c r="T18" i="27"/>
  <c r="S19" i="27"/>
  <c r="T19" i="27"/>
  <c r="S20" i="27"/>
  <c r="T20" i="27"/>
  <c r="S21" i="27"/>
  <c r="T21" i="27"/>
  <c r="S22" i="27"/>
  <c r="T22" i="27"/>
  <c r="S23" i="27"/>
  <c r="T23" i="27"/>
  <c r="S24" i="27"/>
  <c r="T24" i="27"/>
  <c r="S25" i="27"/>
  <c r="T25" i="27"/>
  <c r="S26" i="27"/>
  <c r="T26" i="27"/>
  <c r="S27" i="27"/>
  <c r="T27" i="27"/>
  <c r="S28" i="27"/>
  <c r="T28" i="27"/>
  <c r="S29" i="27"/>
  <c r="T29" i="27"/>
  <c r="S30" i="27"/>
  <c r="T30" i="27"/>
  <c r="S31" i="27"/>
  <c r="T31" i="27"/>
  <c r="S32" i="27"/>
  <c r="T32" i="27"/>
  <c r="S33" i="27"/>
  <c r="T33" i="27"/>
  <c r="S34" i="27"/>
  <c r="T34" i="27"/>
  <c r="T5" i="27"/>
  <c r="S5" i="27"/>
  <c r="P6" i="27"/>
  <c r="Q6" i="27"/>
  <c r="P7" i="27"/>
  <c r="Q7" i="27"/>
  <c r="P8" i="27"/>
  <c r="Q8" i="27"/>
  <c r="P9" i="27"/>
  <c r="Q9" i="27"/>
  <c r="P10" i="27"/>
  <c r="Q10" i="27"/>
  <c r="P11" i="27"/>
  <c r="Q11" i="27"/>
  <c r="P12" i="27"/>
  <c r="Q12" i="27"/>
  <c r="P13" i="27"/>
  <c r="Q13" i="27"/>
  <c r="P14" i="27"/>
  <c r="Q14" i="27"/>
  <c r="P15" i="27"/>
  <c r="Q15" i="27"/>
  <c r="P16" i="27"/>
  <c r="Q16" i="27"/>
  <c r="P17" i="27"/>
  <c r="Q17" i="27"/>
  <c r="P18" i="27"/>
  <c r="Q18" i="27"/>
  <c r="P19" i="27"/>
  <c r="Q19" i="27"/>
  <c r="P20" i="27"/>
  <c r="Q20" i="27"/>
  <c r="P21" i="27"/>
  <c r="Q21" i="27"/>
  <c r="P22" i="27"/>
  <c r="Q22" i="27"/>
  <c r="P23" i="27"/>
  <c r="Q23" i="27"/>
  <c r="P24" i="27"/>
  <c r="Q24" i="27"/>
  <c r="P25" i="27"/>
  <c r="Q25" i="27"/>
  <c r="P26" i="27"/>
  <c r="Q26" i="27"/>
  <c r="P27" i="27"/>
  <c r="Q27" i="27"/>
  <c r="P28" i="27"/>
  <c r="Q28" i="27"/>
  <c r="P29" i="27"/>
  <c r="Q29" i="27"/>
  <c r="P30" i="27"/>
  <c r="Q30" i="27"/>
  <c r="P31" i="27"/>
  <c r="Q31" i="27"/>
  <c r="P32" i="27"/>
  <c r="Q32" i="27"/>
  <c r="P33" i="27"/>
  <c r="Q33" i="27"/>
  <c r="P34" i="27"/>
  <c r="Q34" i="27"/>
  <c r="Q5" i="27"/>
  <c r="P5" i="27"/>
  <c r="M6" i="27"/>
  <c r="N6" i="27"/>
  <c r="M7" i="27"/>
  <c r="N7" i="27"/>
  <c r="M8" i="27"/>
  <c r="N8" i="27"/>
  <c r="M9" i="27"/>
  <c r="N9" i="27"/>
  <c r="M10" i="27"/>
  <c r="N10" i="27"/>
  <c r="M11" i="27"/>
  <c r="N11" i="27"/>
  <c r="M12" i="27"/>
  <c r="N12" i="27"/>
  <c r="M13" i="27"/>
  <c r="N13" i="27"/>
  <c r="M14" i="27"/>
  <c r="N14" i="27"/>
  <c r="M15" i="27"/>
  <c r="N15" i="27"/>
  <c r="M16" i="27"/>
  <c r="N16" i="27"/>
  <c r="M17" i="27"/>
  <c r="N17" i="27"/>
  <c r="M18" i="27"/>
  <c r="N18" i="27"/>
  <c r="M19" i="27"/>
  <c r="N19" i="27"/>
  <c r="M20" i="27"/>
  <c r="N20" i="27"/>
  <c r="M21" i="27"/>
  <c r="N21" i="27"/>
  <c r="M22" i="27"/>
  <c r="N22" i="27"/>
  <c r="M23" i="27"/>
  <c r="N23" i="27"/>
  <c r="M24" i="27"/>
  <c r="N24" i="27"/>
  <c r="M25" i="27"/>
  <c r="N25" i="27"/>
  <c r="M26" i="27"/>
  <c r="N26" i="27"/>
  <c r="M27" i="27"/>
  <c r="N27" i="27"/>
  <c r="M28" i="27"/>
  <c r="N28" i="27"/>
  <c r="M29" i="27"/>
  <c r="N29" i="27"/>
  <c r="M30" i="27"/>
  <c r="N30" i="27"/>
  <c r="M31" i="27"/>
  <c r="N31" i="27"/>
  <c r="M32" i="27"/>
  <c r="N32" i="27"/>
  <c r="M33" i="27"/>
  <c r="N33" i="27"/>
  <c r="M34" i="27"/>
  <c r="N34" i="27"/>
  <c r="N5" i="27"/>
  <c r="M5" i="27"/>
  <c r="J6" i="27"/>
  <c r="K6" i="27"/>
  <c r="J7" i="27"/>
  <c r="K7" i="27"/>
  <c r="J8" i="27"/>
  <c r="K8" i="27"/>
  <c r="J9" i="27"/>
  <c r="K9" i="27"/>
  <c r="J10" i="27"/>
  <c r="K10" i="27"/>
  <c r="J11" i="27"/>
  <c r="K11" i="27"/>
  <c r="J12" i="27"/>
  <c r="K12" i="27"/>
  <c r="J13" i="27"/>
  <c r="K13" i="27"/>
  <c r="J14" i="27"/>
  <c r="K14" i="27"/>
  <c r="J15" i="27"/>
  <c r="K15" i="27"/>
  <c r="J16" i="27"/>
  <c r="K16" i="27"/>
  <c r="J17" i="27"/>
  <c r="K17" i="27"/>
  <c r="J18" i="27"/>
  <c r="K18" i="27"/>
  <c r="J19" i="27"/>
  <c r="K19" i="27"/>
  <c r="J20" i="27"/>
  <c r="K20" i="27"/>
  <c r="J21" i="27"/>
  <c r="K21" i="27"/>
  <c r="J22" i="27"/>
  <c r="K22" i="27"/>
  <c r="J23" i="27"/>
  <c r="K23" i="27"/>
  <c r="J24" i="27"/>
  <c r="K24" i="27"/>
  <c r="J25" i="27"/>
  <c r="K25" i="27"/>
  <c r="J26" i="27"/>
  <c r="K26" i="27"/>
  <c r="J27" i="27"/>
  <c r="K27" i="27"/>
  <c r="J28" i="27"/>
  <c r="K28" i="27"/>
  <c r="J29" i="27"/>
  <c r="K29" i="27"/>
  <c r="J30" i="27"/>
  <c r="K30" i="27"/>
  <c r="J31" i="27"/>
  <c r="K31" i="27"/>
  <c r="J32" i="27"/>
  <c r="K32" i="27"/>
  <c r="J33" i="27"/>
  <c r="K33" i="27"/>
  <c r="J34" i="27"/>
  <c r="K34" i="27"/>
  <c r="K5" i="27"/>
  <c r="J5" i="27"/>
  <c r="G6" i="27"/>
  <c r="H6" i="27"/>
  <c r="G7" i="27"/>
  <c r="H7" i="27"/>
  <c r="G8" i="27"/>
  <c r="H8" i="27"/>
  <c r="G9" i="27"/>
  <c r="H9" i="27"/>
  <c r="G10" i="27"/>
  <c r="H10" i="27"/>
  <c r="G11" i="27"/>
  <c r="H11" i="27"/>
  <c r="G12" i="27"/>
  <c r="H12" i="27"/>
  <c r="G13" i="27"/>
  <c r="H13" i="27"/>
  <c r="G14" i="27"/>
  <c r="H14" i="27"/>
  <c r="G15" i="27"/>
  <c r="H15" i="27"/>
  <c r="G16" i="27"/>
  <c r="H16" i="27"/>
  <c r="G17" i="27"/>
  <c r="H17" i="27"/>
  <c r="G18" i="27"/>
  <c r="H18" i="27"/>
  <c r="G19" i="27"/>
  <c r="H19" i="27"/>
  <c r="G20" i="27"/>
  <c r="H20" i="27"/>
  <c r="G21" i="27"/>
  <c r="H21" i="27"/>
  <c r="G22" i="27"/>
  <c r="H22" i="27"/>
  <c r="G23" i="27"/>
  <c r="H23" i="27"/>
  <c r="G24" i="27"/>
  <c r="H24" i="27"/>
  <c r="G25" i="27"/>
  <c r="H25" i="27"/>
  <c r="G26" i="27"/>
  <c r="H26" i="27"/>
  <c r="G27" i="27"/>
  <c r="H27" i="27"/>
  <c r="G28" i="27"/>
  <c r="H28" i="27"/>
  <c r="G29" i="27"/>
  <c r="H29" i="27"/>
  <c r="G30" i="27"/>
  <c r="H30" i="27"/>
  <c r="G31" i="27"/>
  <c r="H31" i="27"/>
  <c r="G32" i="27"/>
  <c r="H32" i="27"/>
  <c r="G33" i="27"/>
  <c r="H33" i="27"/>
  <c r="G34" i="27"/>
  <c r="H34" i="27"/>
  <c r="H5" i="27"/>
  <c r="G5" i="27"/>
  <c r="D6" i="27"/>
  <c r="E6" i="27"/>
  <c r="D7" i="27"/>
  <c r="E7" i="27"/>
  <c r="D8" i="27"/>
  <c r="E8" i="27"/>
  <c r="D9" i="27"/>
  <c r="E9" i="27"/>
  <c r="D10" i="27"/>
  <c r="E10" i="27"/>
  <c r="D11" i="27"/>
  <c r="E11" i="27"/>
  <c r="D12" i="27"/>
  <c r="E12" i="27"/>
  <c r="D13" i="27"/>
  <c r="E13" i="27"/>
  <c r="D14" i="27"/>
  <c r="E14" i="27"/>
  <c r="D15" i="27"/>
  <c r="E15" i="27"/>
  <c r="D16" i="27"/>
  <c r="E16" i="27"/>
  <c r="D17" i="27"/>
  <c r="E17" i="27"/>
  <c r="D18" i="27"/>
  <c r="E18" i="27"/>
  <c r="D19" i="27"/>
  <c r="E19" i="27"/>
  <c r="D20" i="27"/>
  <c r="E20" i="27"/>
  <c r="D21" i="27"/>
  <c r="E21" i="27"/>
  <c r="D22" i="27"/>
  <c r="E22" i="27"/>
  <c r="D23" i="27"/>
  <c r="E23" i="27"/>
  <c r="D24" i="27"/>
  <c r="E24" i="27"/>
  <c r="D25" i="27"/>
  <c r="E25" i="27"/>
  <c r="D26" i="27"/>
  <c r="E26" i="27"/>
  <c r="D27" i="27"/>
  <c r="E27" i="27"/>
  <c r="D28" i="27"/>
  <c r="E28" i="27"/>
  <c r="D29" i="27"/>
  <c r="E29" i="27"/>
  <c r="D30" i="27"/>
  <c r="E30" i="27"/>
  <c r="D31" i="27"/>
  <c r="E31" i="27"/>
  <c r="D32" i="27"/>
  <c r="E32" i="27"/>
  <c r="D33" i="27"/>
  <c r="E33" i="27"/>
  <c r="D34" i="27"/>
  <c r="E34" i="27"/>
  <c r="E5" i="27"/>
  <c r="D5" i="27"/>
  <c r="K4" i="26"/>
  <c r="G4" i="26"/>
  <c r="A6" i="27"/>
  <c r="B6" i="27"/>
  <c r="C6" i="27"/>
  <c r="V6" i="28"/>
  <c r="V7" i="28"/>
  <c r="V8" i="28"/>
  <c r="V9" i="28"/>
  <c r="V10" i="28"/>
  <c r="V11" i="28"/>
  <c r="V12" i="28"/>
  <c r="V13" i="28"/>
  <c r="V14" i="28"/>
  <c r="V15" i="28"/>
  <c r="V16" i="28"/>
  <c r="V17" i="28"/>
  <c r="V18" i="28"/>
  <c r="V19" i="28"/>
  <c r="V20" i="28"/>
  <c r="V21" i="28"/>
  <c r="V22" i="28"/>
  <c r="V23" i="28"/>
  <c r="V24" i="28"/>
  <c r="V25" i="28"/>
  <c r="V26" i="28"/>
  <c r="V27" i="28"/>
  <c r="V28" i="28"/>
  <c r="V29" i="28"/>
  <c r="V30" i="28"/>
  <c r="V31" i="28"/>
  <c r="V32" i="28"/>
  <c r="V33" i="28"/>
  <c r="V34" i="28"/>
  <c r="V5" i="28"/>
  <c r="W6" i="28"/>
  <c r="D6" i="28" s="1"/>
  <c r="W8" i="28"/>
  <c r="D8" i="28" s="1"/>
  <c r="A7" i="27"/>
  <c r="W7" i="28" s="1"/>
  <c r="D7" i="28" s="1"/>
  <c r="B7" i="27"/>
  <c r="C7" i="27"/>
  <c r="A8" i="27"/>
  <c r="B8" i="27"/>
  <c r="C8" i="27"/>
  <c r="A9" i="27"/>
  <c r="W9" i="28" s="1"/>
  <c r="D9" i="28" s="1"/>
  <c r="B9" i="27"/>
  <c r="C9" i="27"/>
  <c r="A10" i="27"/>
  <c r="W10" i="28" s="1"/>
  <c r="D10" i="28" s="1"/>
  <c r="B10" i="27"/>
  <c r="C10" i="27"/>
  <c r="A11" i="27"/>
  <c r="W11" i="28" s="1"/>
  <c r="D11" i="28" s="1"/>
  <c r="B11" i="27"/>
  <c r="C11" i="27"/>
  <c r="A12" i="27"/>
  <c r="W12" i="28" s="1"/>
  <c r="D12" i="28" s="1"/>
  <c r="B12" i="27"/>
  <c r="C12" i="27"/>
  <c r="A13" i="27"/>
  <c r="W13" i="28" s="1"/>
  <c r="D13" i="28" s="1"/>
  <c r="B13" i="27"/>
  <c r="C13" i="27"/>
  <c r="A14" i="27"/>
  <c r="W14" i="28" s="1"/>
  <c r="D14" i="28" s="1"/>
  <c r="B14" i="27"/>
  <c r="C14" i="27"/>
  <c r="A15" i="27"/>
  <c r="W15" i="28" s="1"/>
  <c r="D15" i="28" s="1"/>
  <c r="B15" i="27"/>
  <c r="C15" i="27"/>
  <c r="A16" i="27"/>
  <c r="W16" i="28" s="1"/>
  <c r="D16" i="28" s="1"/>
  <c r="B16" i="27"/>
  <c r="C16" i="27"/>
  <c r="A17" i="27"/>
  <c r="W17" i="28" s="1"/>
  <c r="D17" i="28" s="1"/>
  <c r="B17" i="27"/>
  <c r="C17" i="27"/>
  <c r="A18" i="27"/>
  <c r="W18" i="28" s="1"/>
  <c r="D18" i="28" s="1"/>
  <c r="B18" i="27"/>
  <c r="C18" i="27"/>
  <c r="A19" i="27"/>
  <c r="W19" i="28" s="1"/>
  <c r="D19" i="28" s="1"/>
  <c r="B19" i="27"/>
  <c r="C19" i="27"/>
  <c r="A20" i="27"/>
  <c r="W20" i="28" s="1"/>
  <c r="D20" i="28" s="1"/>
  <c r="B20" i="27"/>
  <c r="C20" i="27"/>
  <c r="A21" i="27"/>
  <c r="W21" i="28" s="1"/>
  <c r="D21" i="28" s="1"/>
  <c r="B21" i="27"/>
  <c r="C21" i="27"/>
  <c r="A22" i="27"/>
  <c r="W22" i="28" s="1"/>
  <c r="D22" i="28" s="1"/>
  <c r="B22" i="27"/>
  <c r="C22" i="27"/>
  <c r="A23" i="27"/>
  <c r="W23" i="28" s="1"/>
  <c r="D23" i="28" s="1"/>
  <c r="B23" i="27"/>
  <c r="C23" i="27"/>
  <c r="A24" i="27"/>
  <c r="W24" i="28" s="1"/>
  <c r="D24" i="28" s="1"/>
  <c r="B24" i="27"/>
  <c r="C24" i="27"/>
  <c r="A25" i="27"/>
  <c r="W25" i="28" s="1"/>
  <c r="D25" i="28" s="1"/>
  <c r="B25" i="27"/>
  <c r="C25" i="27"/>
  <c r="A26" i="27"/>
  <c r="W26" i="28" s="1"/>
  <c r="D26" i="28" s="1"/>
  <c r="B26" i="27"/>
  <c r="C26" i="27"/>
  <c r="A27" i="27"/>
  <c r="W27" i="28" s="1"/>
  <c r="D27" i="28" s="1"/>
  <c r="B27" i="27"/>
  <c r="C27" i="27"/>
  <c r="A28" i="27"/>
  <c r="W28" i="28" s="1"/>
  <c r="D28" i="28" s="1"/>
  <c r="B28" i="27"/>
  <c r="C28" i="27"/>
  <c r="A29" i="27"/>
  <c r="W29" i="28" s="1"/>
  <c r="D29" i="28" s="1"/>
  <c r="B29" i="27"/>
  <c r="C29" i="27"/>
  <c r="A30" i="27"/>
  <c r="W30" i="28" s="1"/>
  <c r="D30" i="28" s="1"/>
  <c r="B30" i="27"/>
  <c r="C30" i="27"/>
  <c r="A31" i="27"/>
  <c r="W31" i="28" s="1"/>
  <c r="D31" i="28" s="1"/>
  <c r="B31" i="27"/>
  <c r="C31" i="27"/>
  <c r="A32" i="27"/>
  <c r="W32" i="28" s="1"/>
  <c r="D32" i="28" s="1"/>
  <c r="B32" i="27"/>
  <c r="C32" i="27"/>
  <c r="A33" i="27"/>
  <c r="W33" i="28" s="1"/>
  <c r="D33" i="28" s="1"/>
  <c r="B33" i="27"/>
  <c r="C33" i="27"/>
  <c r="A34" i="27"/>
  <c r="W34" i="28" s="1"/>
  <c r="D34" i="28" s="1"/>
  <c r="B34" i="27"/>
  <c r="C34" i="27"/>
  <c r="B5" i="27"/>
  <c r="C5" i="27"/>
  <c r="A5" i="27"/>
  <c r="W5" i="28" s="1"/>
  <c r="D5" i="28" s="1"/>
  <c r="IZ4" i="26"/>
  <c r="IY4" i="26"/>
  <c r="JA4" i="26" s="1"/>
  <c r="IW4" i="26"/>
  <c r="IX4" i="26" s="1"/>
  <c r="IV4" i="26"/>
  <c r="IT4" i="26"/>
  <c r="IS4" i="26"/>
  <c r="IQ4" i="26"/>
  <c r="IP4" i="26"/>
  <c r="IR4" i="26" s="1"/>
  <c r="IN4" i="26"/>
  <c r="IM4" i="26"/>
  <c r="IK4" i="26"/>
  <c r="IJ4" i="26"/>
  <c r="IH4" i="26"/>
  <c r="IG4" i="26"/>
  <c r="IE4" i="26"/>
  <c r="ID4" i="26"/>
  <c r="IB4" i="26"/>
  <c r="IC4" i="26" s="1"/>
  <c r="IA4" i="26"/>
  <c r="HY4" i="26"/>
  <c r="HX4" i="26"/>
  <c r="HZ4" i="26" s="1"/>
  <c r="HV4" i="26"/>
  <c r="HS4" i="26"/>
  <c r="HR4" i="26"/>
  <c r="HP4" i="26"/>
  <c r="HO4" i="26"/>
  <c r="HQ4" i="26" s="1"/>
  <c r="HM4" i="26"/>
  <c r="HL4" i="26"/>
  <c r="HJ4" i="26"/>
  <c r="HI4" i="26"/>
  <c r="HF4" i="26"/>
  <c r="HU5" i="27" s="1"/>
  <c r="FR4" i="26"/>
  <c r="FQ4" i="26"/>
  <c r="FO4" i="26"/>
  <c r="FN4" i="26"/>
  <c r="FN34" i="27" s="1"/>
  <c r="FL4" i="26"/>
  <c r="FK4" i="26"/>
  <c r="FJ4" i="26"/>
  <c r="FI4" i="26"/>
  <c r="FH4" i="26"/>
  <c r="FF4" i="26"/>
  <c r="FF13" i="27" s="1"/>
  <c r="FE4" i="26"/>
  <c r="FE28" i="27" s="1"/>
  <c r="FC4" i="26"/>
  <c r="FB4" i="26"/>
  <c r="EV4" i="26"/>
  <c r="EU4" i="26"/>
  <c r="EU28" i="27" s="1"/>
  <c r="ES4" i="26"/>
  <c r="ER4" i="26"/>
  <c r="ER30" i="27" s="1"/>
  <c r="EP4" i="26"/>
  <c r="EO4" i="26"/>
  <c r="EO32" i="27" s="1"/>
  <c r="EM4" i="26"/>
  <c r="EL4" i="26"/>
  <c r="EL34" i="27" s="1"/>
  <c r="EK4" i="26"/>
  <c r="EJ4" i="26"/>
  <c r="EJ27" i="27" s="1"/>
  <c r="EI4" i="26"/>
  <c r="EI34" i="27" s="1"/>
  <c r="EG4" i="26"/>
  <c r="EG33" i="27" s="1"/>
  <c r="EF4" i="26"/>
  <c r="EF34" i="27" s="1"/>
  <c r="DZ4" i="26"/>
  <c r="DY4" i="26"/>
  <c r="DY28" i="27" s="1"/>
  <c r="DW4" i="26"/>
  <c r="DV4" i="26"/>
  <c r="DX4" i="26" s="1"/>
  <c r="DU4" i="26"/>
  <c r="DT4" i="26"/>
  <c r="DS4" i="26"/>
  <c r="DS31" i="27" s="1"/>
  <c r="DQ4" i="26"/>
  <c r="DR4" i="26" s="1"/>
  <c r="DP4" i="26"/>
  <c r="DP33" i="27" s="1"/>
  <c r="DN4" i="26"/>
  <c r="DM4" i="26"/>
  <c r="DO4" i="26" s="1"/>
  <c r="DK4" i="26"/>
  <c r="DK13" i="27" s="1"/>
  <c r="DJ4" i="26"/>
  <c r="DJ32" i="27" s="1"/>
  <c r="DE4" i="26"/>
  <c r="DD4" i="26"/>
  <c r="DC4" i="26"/>
  <c r="DC34" i="27" s="1"/>
  <c r="DA4" i="26"/>
  <c r="DB4" i="26" s="1"/>
  <c r="CZ4" i="26"/>
  <c r="CZ34" i="27" s="1"/>
  <c r="CX4" i="26"/>
  <c r="CW4" i="26"/>
  <c r="CU4" i="26"/>
  <c r="CT4" i="26"/>
  <c r="CT30" i="27" s="1"/>
  <c r="CR4" i="26"/>
  <c r="CR31" i="27" s="1"/>
  <c r="CQ4" i="26"/>
  <c r="CQ33" i="27" s="1"/>
  <c r="CO4" i="26"/>
  <c r="CO29" i="27" s="1"/>
  <c r="CN4" i="26"/>
  <c r="CN31" i="27" s="1"/>
  <c r="CH4" i="26"/>
  <c r="CG4" i="26"/>
  <c r="CG26" i="27" s="1"/>
  <c r="CE4" i="26"/>
  <c r="CD4" i="26"/>
  <c r="CD6" i="27" s="1"/>
  <c r="CC4" i="26"/>
  <c r="CB4" i="26"/>
  <c r="CB32" i="27" s="1"/>
  <c r="CA4" i="26"/>
  <c r="BY4" i="26"/>
  <c r="BY30" i="27" s="1"/>
  <c r="BX4" i="26"/>
  <c r="BX20" i="27" s="1"/>
  <c r="BV4" i="26"/>
  <c r="BU4" i="26"/>
  <c r="BU34" i="27" s="1"/>
  <c r="BS4" i="26"/>
  <c r="BR4" i="26"/>
  <c r="BR32" i="27" s="1"/>
  <c r="BL4" i="26"/>
  <c r="BK4" i="26"/>
  <c r="BK34" i="27" s="1"/>
  <c r="BI4" i="26"/>
  <c r="BH4" i="26"/>
  <c r="BF4" i="26"/>
  <c r="BE4" i="26"/>
  <c r="BE29" i="27" s="1"/>
  <c r="BC4" i="26"/>
  <c r="BB4" i="26"/>
  <c r="BB6" i="27" s="1"/>
  <c r="BA4" i="26"/>
  <c r="AZ4" i="26"/>
  <c r="AZ14" i="27" s="1"/>
  <c r="AY4" i="26"/>
  <c r="AY31" i="27" s="1"/>
  <c r="AX4" i="26"/>
  <c r="AW4" i="26"/>
  <c r="AW33" i="27" s="1"/>
  <c r="AV4" i="26"/>
  <c r="AV33" i="27" s="1"/>
  <c r="AP4" i="26"/>
  <c r="AO4" i="26"/>
  <c r="AM4" i="26"/>
  <c r="AL4" i="26"/>
  <c r="AJ4" i="26"/>
  <c r="AI4" i="26"/>
  <c r="AG4" i="26"/>
  <c r="AF4" i="26"/>
  <c r="AF34" i="27" s="1"/>
  <c r="AD4" i="26"/>
  <c r="AC4" i="26"/>
  <c r="AC34" i="27" s="1"/>
  <c r="AA4" i="26"/>
  <c r="Z4" i="26"/>
  <c r="Z34" i="27" s="1"/>
  <c r="T4" i="26"/>
  <c r="S4" i="26"/>
  <c r="Q4" i="26"/>
  <c r="P4" i="26"/>
  <c r="N4" i="26"/>
  <c r="M4" i="26"/>
  <c r="J4" i="26"/>
  <c r="H4" i="26"/>
  <c r="E4" i="26"/>
  <c r="D4" i="26"/>
  <c r="IZ4" i="25"/>
  <c r="IY4" i="25"/>
  <c r="IW4" i="25"/>
  <c r="IV4" i="25"/>
  <c r="IX4" i="25" s="1"/>
  <c r="IT4" i="25"/>
  <c r="IS4" i="25"/>
  <c r="IU4" i="25" s="1"/>
  <c r="IQ4" i="25"/>
  <c r="IP4" i="25"/>
  <c r="IR4" i="25" s="1"/>
  <c r="IN4" i="25"/>
  <c r="IM4" i="25"/>
  <c r="IK4" i="25"/>
  <c r="IJ4" i="25"/>
  <c r="IH4" i="25"/>
  <c r="IG4" i="25"/>
  <c r="II4" i="25" s="1"/>
  <c r="IE4" i="25"/>
  <c r="ID4" i="25"/>
  <c r="IF4" i="25" s="1"/>
  <c r="IB4" i="25"/>
  <c r="IA4" i="25"/>
  <c r="HY4" i="25"/>
  <c r="HX4" i="25"/>
  <c r="HV4" i="25"/>
  <c r="HU4" i="25"/>
  <c r="HS4" i="25"/>
  <c r="HR4" i="25"/>
  <c r="HP4" i="25"/>
  <c r="HO4" i="25"/>
  <c r="HM4" i="25"/>
  <c r="HL4" i="25"/>
  <c r="HJ4" i="25"/>
  <c r="HI4" i="25"/>
  <c r="HG4" i="25"/>
  <c r="HF4" i="25"/>
  <c r="D29" i="20"/>
  <c r="E29" i="20"/>
  <c r="M29" i="20"/>
  <c r="K29" i="20"/>
  <c r="GM4" i="26" s="1"/>
  <c r="G29" i="20"/>
  <c r="GL4" i="25" s="1"/>
  <c r="M26" i="20"/>
  <c r="K26" i="20"/>
  <c r="G26" i="20"/>
  <c r="GJ4" i="26" s="1"/>
  <c r="E26" i="20"/>
  <c r="D26" i="20"/>
  <c r="FR4" i="25"/>
  <c r="FQ4" i="25"/>
  <c r="FO4" i="25"/>
  <c r="FN4" i="25"/>
  <c r="FL4" i="25"/>
  <c r="FK4" i="25"/>
  <c r="FI4" i="25"/>
  <c r="FH4" i="25"/>
  <c r="FF4" i="25"/>
  <c r="FE4" i="25"/>
  <c r="FC4" i="25"/>
  <c r="FB4" i="25"/>
  <c r="FM4" i="25"/>
  <c r="EV4" i="25"/>
  <c r="EU4" i="25"/>
  <c r="ES4" i="25"/>
  <c r="ER4" i="25"/>
  <c r="EP4" i="25"/>
  <c r="EO4" i="25"/>
  <c r="EM4" i="25"/>
  <c r="EL4" i="25"/>
  <c r="EJ4" i="25"/>
  <c r="EI4" i="25"/>
  <c r="EG4" i="25"/>
  <c r="EF4" i="25"/>
  <c r="EN4" i="25"/>
  <c r="DZ4" i="25"/>
  <c r="DY4" i="25"/>
  <c r="DW4" i="25"/>
  <c r="DV4" i="25"/>
  <c r="DT4" i="25"/>
  <c r="DS4" i="25"/>
  <c r="DQ4" i="25"/>
  <c r="DP4" i="25"/>
  <c r="DN4" i="25"/>
  <c r="DM4" i="25"/>
  <c r="DK4" i="25"/>
  <c r="DJ4" i="25"/>
  <c r="DL4" i="25" s="1"/>
  <c r="DU4" i="25"/>
  <c r="DD4" i="25"/>
  <c r="DC4" i="25"/>
  <c r="DE4" i="25" s="1"/>
  <c r="DA4" i="25"/>
  <c r="CZ4" i="25"/>
  <c r="CX4" i="25"/>
  <c r="CW4" i="25"/>
  <c r="CU4" i="25"/>
  <c r="CV4" i="25" s="1"/>
  <c r="CT4" i="25"/>
  <c r="CR4" i="25"/>
  <c r="CQ4" i="25"/>
  <c r="CS4" i="25" s="1"/>
  <c r="CO4" i="25"/>
  <c r="CN4" i="25"/>
  <c r="CH4" i="25"/>
  <c r="CG4" i="25"/>
  <c r="CI4" i="25" s="1"/>
  <c r="CE4" i="25"/>
  <c r="CD4" i="25"/>
  <c r="CF4" i="25" s="1"/>
  <c r="CB4" i="25"/>
  <c r="CA4" i="25"/>
  <c r="CC4" i="25" s="1"/>
  <c r="BY4" i="25"/>
  <c r="BX4" i="25"/>
  <c r="BZ4" i="25" s="1"/>
  <c r="BV4" i="25"/>
  <c r="BU4" i="25"/>
  <c r="BW4" i="25" s="1"/>
  <c r="BS4" i="25"/>
  <c r="BR4" i="25"/>
  <c r="BT4" i="25" s="1"/>
  <c r="AV4" i="25"/>
  <c r="BL4" i="25"/>
  <c r="BK4" i="25"/>
  <c r="BI4" i="25"/>
  <c r="BH4" i="25"/>
  <c r="BF4" i="25"/>
  <c r="BE4" i="25"/>
  <c r="BC4" i="25"/>
  <c r="BB4" i="25"/>
  <c r="AZ4" i="25"/>
  <c r="BA4" i="25" s="1"/>
  <c r="AY4" i="25"/>
  <c r="AW4" i="25"/>
  <c r="BM4" i="25"/>
  <c r="BG4" i="25"/>
  <c r="AP4" i="25"/>
  <c r="AO4" i="25"/>
  <c r="AM4" i="25"/>
  <c r="AL4" i="25"/>
  <c r="AJ4" i="25"/>
  <c r="AI4" i="25"/>
  <c r="AG4" i="25"/>
  <c r="AF4" i="25"/>
  <c r="AD4" i="25"/>
  <c r="AC4" i="25"/>
  <c r="AA4" i="25"/>
  <c r="Z4" i="25"/>
  <c r="T4" i="25"/>
  <c r="S4" i="25"/>
  <c r="Q4" i="25"/>
  <c r="P4" i="25"/>
  <c r="N4" i="25"/>
  <c r="M4" i="25"/>
  <c r="K4" i="25"/>
  <c r="J4" i="25"/>
  <c r="G4" i="25"/>
  <c r="I4" i="25" s="1"/>
  <c r="H4" i="25"/>
  <c r="E4" i="25"/>
  <c r="D4" i="25"/>
  <c r="C4" i="25"/>
  <c r="B4" i="25"/>
  <c r="A4" i="25"/>
  <c r="O29" i="20" l="1"/>
  <c r="IA5" i="27"/>
  <c r="IV5" i="27"/>
  <c r="HL5" i="27"/>
  <c r="HY5" i="27"/>
  <c r="IZ5" i="27"/>
  <c r="O26" i="20"/>
  <c r="HT4" i="25"/>
  <c r="HN4" i="26"/>
  <c r="HO5" i="27"/>
  <c r="HH4" i="25"/>
  <c r="IC4" i="25"/>
  <c r="JA4" i="25"/>
  <c r="IU4" i="26"/>
  <c r="IO4" i="26"/>
  <c r="IL4" i="26"/>
  <c r="II4" i="26"/>
  <c r="IF4" i="26"/>
  <c r="HT4" i="26"/>
  <c r="HK4" i="26"/>
  <c r="HK4" i="25"/>
  <c r="HH4" i="26"/>
  <c r="GJ4" i="25"/>
  <c r="GL4" i="26"/>
  <c r="GM4" i="25"/>
  <c r="GK4" i="26"/>
  <c r="GK4" i="25"/>
  <c r="AH4" i="26"/>
  <c r="Z5" i="27"/>
  <c r="Z7" i="27"/>
  <c r="Z9" i="27"/>
  <c r="AB9" i="27" s="1"/>
  <c r="Z11" i="27"/>
  <c r="Z13" i="27"/>
  <c r="Z15" i="27"/>
  <c r="Z17" i="27"/>
  <c r="Z19" i="27"/>
  <c r="Z21" i="27"/>
  <c r="Z23" i="27"/>
  <c r="Z25" i="27"/>
  <c r="AB25" i="27" s="1"/>
  <c r="Z27" i="27"/>
  <c r="Z29" i="27"/>
  <c r="Z31" i="27"/>
  <c r="Z33" i="27"/>
  <c r="AC5" i="27"/>
  <c r="AE5" i="27" s="1"/>
  <c r="AC7" i="27"/>
  <c r="AC9" i="27"/>
  <c r="AC11" i="27"/>
  <c r="AC13" i="27"/>
  <c r="AC15" i="27"/>
  <c r="AC17" i="27"/>
  <c r="AC19" i="27"/>
  <c r="AC21" i="27"/>
  <c r="AC23" i="27"/>
  <c r="AC25" i="27"/>
  <c r="AC27" i="27"/>
  <c r="AC29" i="27"/>
  <c r="AC31" i="27"/>
  <c r="AC33" i="27"/>
  <c r="AF5" i="27"/>
  <c r="AF7" i="27"/>
  <c r="AF9" i="27"/>
  <c r="AF11" i="27"/>
  <c r="AF13" i="27"/>
  <c r="AH13" i="27" s="1"/>
  <c r="AF15" i="27"/>
  <c r="AF17" i="27"/>
  <c r="AF19" i="27"/>
  <c r="AF21" i="27"/>
  <c r="AH21" i="27" s="1"/>
  <c r="AF23" i="27"/>
  <c r="AF25" i="27"/>
  <c r="AF27" i="27"/>
  <c r="AF29" i="27"/>
  <c r="AH29" i="27" s="1"/>
  <c r="AF31" i="27"/>
  <c r="AF33" i="27"/>
  <c r="Z6" i="27"/>
  <c r="Z8" i="27"/>
  <c r="Z10" i="27"/>
  <c r="Z12" i="27"/>
  <c r="Z14" i="27"/>
  <c r="Z16" i="27"/>
  <c r="AB16" i="27" s="1"/>
  <c r="Z18" i="27"/>
  <c r="Z20" i="27"/>
  <c r="Z22" i="27"/>
  <c r="Z24" i="27"/>
  <c r="Z26" i="27"/>
  <c r="Z28" i="27"/>
  <c r="Z30" i="27"/>
  <c r="Z32" i="27"/>
  <c r="AC6" i="27"/>
  <c r="AC8" i="27"/>
  <c r="AC10" i="27"/>
  <c r="AC12" i="27"/>
  <c r="AE12" i="27" s="1"/>
  <c r="AC14" i="27"/>
  <c r="AC16" i="27"/>
  <c r="AC18" i="27"/>
  <c r="AC20" i="27"/>
  <c r="AE20" i="27" s="1"/>
  <c r="AC22" i="27"/>
  <c r="AC24" i="27"/>
  <c r="AC26" i="27"/>
  <c r="AC28" i="27"/>
  <c r="AE28" i="27" s="1"/>
  <c r="AC30" i="27"/>
  <c r="AC32" i="27"/>
  <c r="AF6" i="27"/>
  <c r="AF8" i="27"/>
  <c r="AF10" i="27"/>
  <c r="AF12" i="27"/>
  <c r="AF14" i="27"/>
  <c r="AF16" i="27"/>
  <c r="AH16" i="27" s="1"/>
  <c r="AF18" i="27"/>
  <c r="AF20" i="27"/>
  <c r="AF22" i="27"/>
  <c r="AF24" i="27"/>
  <c r="AH24" i="27" s="1"/>
  <c r="AF26" i="27"/>
  <c r="AF28" i="27"/>
  <c r="AF30" i="27"/>
  <c r="AF32" i="27"/>
  <c r="FK33" i="27"/>
  <c r="FK31" i="27"/>
  <c r="FK29" i="27"/>
  <c r="FK27" i="27"/>
  <c r="FK25" i="27"/>
  <c r="FK23" i="27"/>
  <c r="FK21" i="27"/>
  <c r="FK19" i="27"/>
  <c r="FK17" i="27"/>
  <c r="FK15" i="27"/>
  <c r="FK13" i="27"/>
  <c r="FK11" i="27"/>
  <c r="FK9" i="27"/>
  <c r="FK7" i="27"/>
  <c r="FK5" i="27"/>
  <c r="FF7" i="27"/>
  <c r="FF11" i="27"/>
  <c r="FK20" i="27"/>
  <c r="FD4" i="26"/>
  <c r="FD7" i="27" s="1"/>
  <c r="FB33" i="27"/>
  <c r="FB31" i="27"/>
  <c r="FB29" i="27"/>
  <c r="FB27" i="27"/>
  <c r="FB25" i="27"/>
  <c r="FB23" i="27"/>
  <c r="FB21" i="27"/>
  <c r="FB19" i="27"/>
  <c r="FB17" i="27"/>
  <c r="FH33" i="27"/>
  <c r="FH31" i="27"/>
  <c r="FH29" i="27"/>
  <c r="FJ29" i="27" s="1"/>
  <c r="FH27" i="27"/>
  <c r="FH25" i="27"/>
  <c r="FH23" i="27"/>
  <c r="FH21" i="27"/>
  <c r="FH19" i="27"/>
  <c r="FH17" i="27"/>
  <c r="FH15" i="27"/>
  <c r="FH13" i="27"/>
  <c r="FJ13" i="27" s="1"/>
  <c r="FH11" i="27"/>
  <c r="FH9" i="27"/>
  <c r="FH7" i="27"/>
  <c r="FH5" i="27"/>
  <c r="FL33" i="27"/>
  <c r="FL31" i="27"/>
  <c r="FL29" i="27"/>
  <c r="FL27" i="27"/>
  <c r="FL25" i="27"/>
  <c r="FL23" i="27"/>
  <c r="FL21" i="27"/>
  <c r="FL19" i="27"/>
  <c r="FL17" i="27"/>
  <c r="FL15" i="27"/>
  <c r="FL13" i="27"/>
  <c r="FL11" i="27"/>
  <c r="FL9" i="27"/>
  <c r="FL7" i="27"/>
  <c r="FL5" i="27"/>
  <c r="FL34" i="27"/>
  <c r="FL32" i="27"/>
  <c r="FL30" i="27"/>
  <c r="FL28" i="27"/>
  <c r="FL26" i="27"/>
  <c r="FL24" i="27"/>
  <c r="FL22" i="27"/>
  <c r="FL20" i="27"/>
  <c r="FL18" i="27"/>
  <c r="FL16" i="27"/>
  <c r="FL14" i="27"/>
  <c r="FL12" i="27"/>
  <c r="FL10" i="27"/>
  <c r="FL8" i="27"/>
  <c r="FL6" i="27"/>
  <c r="FS4" i="26"/>
  <c r="FQ33" i="27"/>
  <c r="FS33" i="27" s="1"/>
  <c r="FQ31" i="27"/>
  <c r="FQ29" i="27"/>
  <c r="FQ27" i="27"/>
  <c r="FQ25" i="27"/>
  <c r="FS25" i="27" s="1"/>
  <c r="FQ23" i="27"/>
  <c r="FQ21" i="27"/>
  <c r="FQ19" i="27"/>
  <c r="FQ17" i="27"/>
  <c r="FQ15" i="27"/>
  <c r="FQ13" i="27"/>
  <c r="FQ11" i="27"/>
  <c r="FQ9" i="27"/>
  <c r="FS9" i="27" s="1"/>
  <c r="FQ7" i="27"/>
  <c r="FQ5" i="27"/>
  <c r="FS5" i="27" s="1"/>
  <c r="FJ14" i="27"/>
  <c r="FB5" i="27"/>
  <c r="FB7" i="27"/>
  <c r="FB9" i="27"/>
  <c r="FB11" i="27"/>
  <c r="FB13" i="27"/>
  <c r="FB15" i="27"/>
  <c r="FB18" i="27"/>
  <c r="FB22" i="27"/>
  <c r="FB26" i="27"/>
  <c r="FB30" i="27"/>
  <c r="FB34" i="27"/>
  <c r="FE8" i="27"/>
  <c r="FE12" i="27"/>
  <c r="FE18" i="27"/>
  <c r="FE26" i="27"/>
  <c r="FG26" i="27" s="1"/>
  <c r="FE34" i="27"/>
  <c r="FH12" i="27"/>
  <c r="FH20" i="27"/>
  <c r="FH28" i="27"/>
  <c r="FK6" i="27"/>
  <c r="FK14" i="27"/>
  <c r="FK22" i="27"/>
  <c r="FK30" i="27"/>
  <c r="FN8" i="27"/>
  <c r="FN16" i="27"/>
  <c r="FN24" i="27"/>
  <c r="FN32" i="27"/>
  <c r="FP32" i="27" s="1"/>
  <c r="FQ10" i="27"/>
  <c r="FQ18" i="27"/>
  <c r="FQ26" i="27"/>
  <c r="FQ34" i="27"/>
  <c r="FO33" i="27"/>
  <c r="FO31" i="27"/>
  <c r="FO29" i="27"/>
  <c r="FO27" i="27"/>
  <c r="FP27" i="27" s="1"/>
  <c r="FO25" i="27"/>
  <c r="FO23" i="27"/>
  <c r="FO21" i="27"/>
  <c r="FO19" i="27"/>
  <c r="FP19" i="27" s="1"/>
  <c r="FO17" i="27"/>
  <c r="FO15" i="27"/>
  <c r="FO13" i="27"/>
  <c r="FO11" i="27"/>
  <c r="FP11" i="27" s="1"/>
  <c r="FO9" i="27"/>
  <c r="FO7" i="27"/>
  <c r="FO5" i="27"/>
  <c r="FO34" i="27"/>
  <c r="FP34" i="27" s="1"/>
  <c r="FO32" i="27"/>
  <c r="FO30" i="27"/>
  <c r="FO28" i="27"/>
  <c r="FO26" i="27"/>
  <c r="FO24" i="27"/>
  <c r="FO22" i="27"/>
  <c r="FO20" i="27"/>
  <c r="FO18" i="27"/>
  <c r="FP18" i="27" s="1"/>
  <c r="FO16" i="27"/>
  <c r="FO14" i="27"/>
  <c r="FO12" i="27"/>
  <c r="FO10" i="27"/>
  <c r="FO8" i="27"/>
  <c r="FO6" i="27"/>
  <c r="FK12" i="27"/>
  <c r="FC34" i="27"/>
  <c r="FC32" i="27"/>
  <c r="FC30" i="27"/>
  <c r="FC28" i="27"/>
  <c r="FC26" i="27"/>
  <c r="FC24" i="27"/>
  <c r="FC22" i="27"/>
  <c r="FC20" i="27"/>
  <c r="FC18" i="27"/>
  <c r="FC16" i="27"/>
  <c r="FI33" i="27"/>
  <c r="FI31" i="27"/>
  <c r="FI29" i="27"/>
  <c r="FI27" i="27"/>
  <c r="FI25" i="27"/>
  <c r="FI23" i="27"/>
  <c r="FI21" i="27"/>
  <c r="FI19" i="27"/>
  <c r="FI17" i="27"/>
  <c r="FI15" i="27"/>
  <c r="FI13" i="27"/>
  <c r="FI11" i="27"/>
  <c r="FI9" i="27"/>
  <c r="FI7" i="27"/>
  <c r="FI5" i="27"/>
  <c r="FI34" i="27"/>
  <c r="FI32" i="27"/>
  <c r="FI30" i="27"/>
  <c r="FI28" i="27"/>
  <c r="FI26" i="27"/>
  <c r="FI24" i="27"/>
  <c r="FI22" i="27"/>
  <c r="FI20" i="27"/>
  <c r="FJ20" i="27" s="1"/>
  <c r="FI18" i="27"/>
  <c r="FI16" i="27"/>
  <c r="FI14" i="27"/>
  <c r="FI12" i="27"/>
  <c r="FJ12" i="27" s="1"/>
  <c r="FI10" i="27"/>
  <c r="FI8" i="27"/>
  <c r="FI6" i="27"/>
  <c r="FM4" i="26"/>
  <c r="FM6" i="27" s="1"/>
  <c r="FR33" i="27"/>
  <c r="FR31" i="27"/>
  <c r="FR29" i="27"/>
  <c r="FR27" i="27"/>
  <c r="FR25" i="27"/>
  <c r="FR23" i="27"/>
  <c r="FR21" i="27"/>
  <c r="FR19" i="27"/>
  <c r="FR17" i="27"/>
  <c r="FR15" i="27"/>
  <c r="FR13" i="27"/>
  <c r="FR11" i="27"/>
  <c r="FR9" i="27"/>
  <c r="FR7" i="27"/>
  <c r="FR5" i="27"/>
  <c r="FR34" i="27"/>
  <c r="FR32" i="27"/>
  <c r="FR30" i="27"/>
  <c r="FR28" i="27"/>
  <c r="FR26" i="27"/>
  <c r="FR24" i="27"/>
  <c r="FR22" i="27"/>
  <c r="FR20" i="27"/>
  <c r="FR18" i="27"/>
  <c r="FR16" i="27"/>
  <c r="FR14" i="27"/>
  <c r="FR12" i="27"/>
  <c r="FR10" i="27"/>
  <c r="FR8" i="27"/>
  <c r="FR6" i="27"/>
  <c r="FJ15" i="27"/>
  <c r="FJ18" i="27"/>
  <c r="FJ26" i="27"/>
  <c r="FJ34" i="27"/>
  <c r="FC5" i="27"/>
  <c r="FC7" i="27"/>
  <c r="FC9" i="27"/>
  <c r="FC11" i="27"/>
  <c r="FC13" i="27"/>
  <c r="FC15" i="27"/>
  <c r="FC19" i="27"/>
  <c r="FC23" i="27"/>
  <c r="FC27" i="27"/>
  <c r="FC31" i="27"/>
  <c r="FF5" i="27"/>
  <c r="FF9" i="27"/>
  <c r="FE20" i="27"/>
  <c r="FH6" i="27"/>
  <c r="FJ6" i="27" s="1"/>
  <c r="FH14" i="27"/>
  <c r="FH22" i="27"/>
  <c r="FH30" i="27"/>
  <c r="FJ30" i="27" s="1"/>
  <c r="FK8" i="27"/>
  <c r="FK16" i="27"/>
  <c r="FK24" i="27"/>
  <c r="FK32" i="27"/>
  <c r="FN10" i="27"/>
  <c r="FN18" i="27"/>
  <c r="FN26" i="27"/>
  <c r="FQ12" i="27"/>
  <c r="FQ20" i="27"/>
  <c r="FQ28" i="27"/>
  <c r="FF33" i="27"/>
  <c r="FF31" i="27"/>
  <c r="FF29" i="27"/>
  <c r="FF27" i="27"/>
  <c r="FF25" i="27"/>
  <c r="FF23" i="27"/>
  <c r="FF21" i="27"/>
  <c r="FF19" i="27"/>
  <c r="FF17" i="27"/>
  <c r="FF15" i="27"/>
  <c r="FF34" i="27"/>
  <c r="FG34" i="27" s="1"/>
  <c r="FF32" i="27"/>
  <c r="FF30" i="27"/>
  <c r="FF28" i="27"/>
  <c r="FF26" i="27"/>
  <c r="FF24" i="27"/>
  <c r="FF22" i="27"/>
  <c r="FF20" i="27"/>
  <c r="FF18" i="27"/>
  <c r="FF16" i="27"/>
  <c r="FF14" i="27"/>
  <c r="FF12" i="27"/>
  <c r="FF10" i="27"/>
  <c r="FF8" i="27"/>
  <c r="FF6" i="27"/>
  <c r="FK28" i="27"/>
  <c r="FD4" i="25"/>
  <c r="FJ4" i="25"/>
  <c r="FP4" i="25"/>
  <c r="FG4" i="26"/>
  <c r="FE33" i="27"/>
  <c r="FG33" i="27" s="1"/>
  <c r="FE31" i="27"/>
  <c r="FE29" i="27"/>
  <c r="FE27" i="27"/>
  <c r="FG27" i="27" s="1"/>
  <c r="FE25" i="27"/>
  <c r="FG25" i="27" s="1"/>
  <c r="FE23" i="27"/>
  <c r="FE21" i="27"/>
  <c r="FE19" i="27"/>
  <c r="FE17" i="27"/>
  <c r="FG17" i="27" s="1"/>
  <c r="FE15" i="27"/>
  <c r="FE13" i="27"/>
  <c r="FG13" i="27" s="1"/>
  <c r="FE11" i="27"/>
  <c r="FG11" i="27" s="1"/>
  <c r="FE9" i="27"/>
  <c r="FE7" i="27"/>
  <c r="FE5" i="27"/>
  <c r="FP4" i="26"/>
  <c r="FN33" i="27"/>
  <c r="FN31" i="27"/>
  <c r="FN29" i="27"/>
  <c r="FN27" i="27"/>
  <c r="FN25" i="27"/>
  <c r="FP25" i="27" s="1"/>
  <c r="FN23" i="27"/>
  <c r="FN21" i="27"/>
  <c r="FP21" i="27" s="1"/>
  <c r="FN19" i="27"/>
  <c r="FN17" i="27"/>
  <c r="FP17" i="27" s="1"/>
  <c r="FN15" i="27"/>
  <c r="FN13" i="27"/>
  <c r="FN11" i="27"/>
  <c r="FN9" i="27"/>
  <c r="FP9" i="27" s="1"/>
  <c r="FN7" i="27"/>
  <c r="FN5" i="27"/>
  <c r="FJ10" i="27"/>
  <c r="FJ16" i="27"/>
  <c r="FJ22" i="27"/>
  <c r="FB6" i="27"/>
  <c r="FB8" i="27"/>
  <c r="FB10" i="27"/>
  <c r="FB12" i="27"/>
  <c r="FB14" i="27"/>
  <c r="FB16" i="27"/>
  <c r="FB20" i="27"/>
  <c r="FB24" i="27"/>
  <c r="FB28" i="27"/>
  <c r="FB32" i="27"/>
  <c r="FE6" i="27"/>
  <c r="FG6" i="27" s="1"/>
  <c r="FE10" i="27"/>
  <c r="FE14" i="27"/>
  <c r="FE22" i="27"/>
  <c r="FE30" i="27"/>
  <c r="FH8" i="27"/>
  <c r="FJ8" i="27" s="1"/>
  <c r="FH16" i="27"/>
  <c r="FH24" i="27"/>
  <c r="FJ24" i="27" s="1"/>
  <c r="FH32" i="27"/>
  <c r="FJ32" i="27" s="1"/>
  <c r="FK10" i="27"/>
  <c r="FK18" i="27"/>
  <c r="FK26" i="27"/>
  <c r="FK34" i="27"/>
  <c r="FN12" i="27"/>
  <c r="FN20" i="27"/>
  <c r="FN28" i="27"/>
  <c r="FQ6" i="27"/>
  <c r="FQ14" i="27"/>
  <c r="FQ22" i="27"/>
  <c r="FQ30" i="27"/>
  <c r="EG5" i="27"/>
  <c r="EH5" i="27" s="1"/>
  <c r="EG7" i="27"/>
  <c r="EG9" i="27"/>
  <c r="EG11" i="27"/>
  <c r="EG13" i="27"/>
  <c r="EF16" i="27"/>
  <c r="EF20" i="27"/>
  <c r="EF24" i="27"/>
  <c r="EF28" i="27"/>
  <c r="EF32" i="27"/>
  <c r="EI6" i="27"/>
  <c r="EI10" i="27"/>
  <c r="EI14" i="27"/>
  <c r="EI18" i="27"/>
  <c r="EI22" i="27"/>
  <c r="EI26" i="27"/>
  <c r="EI32" i="27"/>
  <c r="EL10" i="27"/>
  <c r="EL18" i="27"/>
  <c r="EL26" i="27"/>
  <c r="EO12" i="27"/>
  <c r="EO20" i="27"/>
  <c r="EO28" i="27"/>
  <c r="ER6" i="27"/>
  <c r="ER14" i="27"/>
  <c r="ER22" i="27"/>
  <c r="EU8" i="27"/>
  <c r="EU16" i="27"/>
  <c r="EU24" i="27"/>
  <c r="EU32" i="27"/>
  <c r="EP33" i="27"/>
  <c r="EP31" i="27"/>
  <c r="EP29" i="27"/>
  <c r="EP27" i="27"/>
  <c r="EP25" i="27"/>
  <c r="EP23" i="27"/>
  <c r="EP21" i="27"/>
  <c r="EP19" i="27"/>
  <c r="EP17" i="27"/>
  <c r="EP15" i="27"/>
  <c r="EP13" i="27"/>
  <c r="EP11" i="27"/>
  <c r="EP9" i="27"/>
  <c r="EP7" i="27"/>
  <c r="EP5" i="27"/>
  <c r="EP34" i="27"/>
  <c r="EP32" i="27"/>
  <c r="EP30" i="27"/>
  <c r="EP28" i="27"/>
  <c r="EP26" i="27"/>
  <c r="EP24" i="27"/>
  <c r="EP22" i="27"/>
  <c r="EP20" i="27"/>
  <c r="EP18" i="27"/>
  <c r="EP16" i="27"/>
  <c r="EP14" i="27"/>
  <c r="EP12" i="27"/>
  <c r="EP10" i="27"/>
  <c r="EP8" i="27"/>
  <c r="EP6" i="27"/>
  <c r="EH4" i="26"/>
  <c r="EN4" i="26"/>
  <c r="EL33" i="27"/>
  <c r="EL31" i="27"/>
  <c r="EL29" i="27"/>
  <c r="EL27" i="27"/>
  <c r="EL25" i="27"/>
  <c r="EL23" i="27"/>
  <c r="EL21" i="27"/>
  <c r="EL19" i="27"/>
  <c r="EL17" i="27"/>
  <c r="EL15" i="27"/>
  <c r="EL13" i="27"/>
  <c r="EL11" i="27"/>
  <c r="EL9" i="27"/>
  <c r="EL7" i="27"/>
  <c r="EL5" i="27"/>
  <c r="EN5" i="27" s="1"/>
  <c r="ER33" i="27"/>
  <c r="ER31" i="27"/>
  <c r="ER29" i="27"/>
  <c r="ER27" i="27"/>
  <c r="ER25" i="27"/>
  <c r="ER23" i="27"/>
  <c r="ER21" i="27"/>
  <c r="ER19" i="27"/>
  <c r="ER17" i="27"/>
  <c r="ER15" i="27"/>
  <c r="ER13" i="27"/>
  <c r="ER11" i="27"/>
  <c r="ER9" i="27"/>
  <c r="ER7" i="27"/>
  <c r="ER5" i="27"/>
  <c r="EV33" i="27"/>
  <c r="EV31" i="27"/>
  <c r="EV29" i="27"/>
  <c r="EV27" i="27"/>
  <c r="EV25" i="27"/>
  <c r="EV23" i="27"/>
  <c r="EV21" i="27"/>
  <c r="EV19" i="27"/>
  <c r="EV17" i="27"/>
  <c r="EV15" i="27"/>
  <c r="EV13" i="27"/>
  <c r="EV11" i="27"/>
  <c r="EV9" i="27"/>
  <c r="EV7" i="27"/>
  <c r="EV5" i="27"/>
  <c r="EV34" i="27"/>
  <c r="EV32" i="27"/>
  <c r="EV30" i="27"/>
  <c r="EV28" i="27"/>
  <c r="EV26" i="27"/>
  <c r="EV24" i="27"/>
  <c r="EV22" i="27"/>
  <c r="EV20" i="27"/>
  <c r="EV18" i="27"/>
  <c r="EV16" i="27"/>
  <c r="EV14" i="27"/>
  <c r="EV12" i="27"/>
  <c r="EV10" i="27"/>
  <c r="EV8" i="27"/>
  <c r="EV6" i="27"/>
  <c r="EK23" i="27"/>
  <c r="EF6" i="27"/>
  <c r="EF8" i="27"/>
  <c r="EF10" i="27"/>
  <c r="EF12" i="27"/>
  <c r="EF14" i="27"/>
  <c r="EG17" i="27"/>
  <c r="EG21" i="27"/>
  <c r="EG25" i="27"/>
  <c r="EG29" i="27"/>
  <c r="EJ7" i="27"/>
  <c r="EJ11" i="27"/>
  <c r="EJ15" i="27"/>
  <c r="EJ19" i="27"/>
  <c r="EJ23" i="27"/>
  <c r="EL12" i="27"/>
  <c r="EL20" i="27"/>
  <c r="EL28" i="27"/>
  <c r="EO6" i="27"/>
  <c r="EO14" i="27"/>
  <c r="EO22" i="27"/>
  <c r="EO30" i="27"/>
  <c r="ER8" i="27"/>
  <c r="ER16" i="27"/>
  <c r="ER24" i="27"/>
  <c r="ER32" i="27"/>
  <c r="EU10" i="27"/>
  <c r="EU18" i="27"/>
  <c r="EU26" i="27"/>
  <c r="EU34" i="27"/>
  <c r="EG34" i="27"/>
  <c r="EG32" i="27"/>
  <c r="EG30" i="27"/>
  <c r="EG28" i="27"/>
  <c r="EG26" i="27"/>
  <c r="EG24" i="27"/>
  <c r="EG22" i="27"/>
  <c r="EG20" i="27"/>
  <c r="EG18" i="27"/>
  <c r="EG16" i="27"/>
  <c r="EI33" i="27"/>
  <c r="EI31" i="27"/>
  <c r="EI29" i="27"/>
  <c r="EI27" i="27"/>
  <c r="EK27" i="27" s="1"/>
  <c r="EI25" i="27"/>
  <c r="EK25" i="27" s="1"/>
  <c r="EI23" i="27"/>
  <c r="EI21" i="27"/>
  <c r="EI19" i="27"/>
  <c r="EI17" i="27"/>
  <c r="EK17" i="27" s="1"/>
  <c r="EI15" i="27"/>
  <c r="EK15" i="27" s="1"/>
  <c r="EI13" i="27"/>
  <c r="EI11" i="27"/>
  <c r="EI9" i="27"/>
  <c r="EI7" i="27"/>
  <c r="EK7" i="27" s="1"/>
  <c r="EI5" i="27"/>
  <c r="EK5" i="27" s="1"/>
  <c r="EM33" i="27"/>
  <c r="EM31" i="27"/>
  <c r="EM29" i="27"/>
  <c r="EM27" i="27"/>
  <c r="EM25" i="27"/>
  <c r="EM23" i="27"/>
  <c r="EM21" i="27"/>
  <c r="EM19" i="27"/>
  <c r="EM17" i="27"/>
  <c r="EM15" i="27"/>
  <c r="EM13" i="27"/>
  <c r="EM11" i="27"/>
  <c r="EM9" i="27"/>
  <c r="EM7" i="27"/>
  <c r="EM5" i="27"/>
  <c r="EM34" i="27"/>
  <c r="EM32" i="27"/>
  <c r="EM30" i="27"/>
  <c r="EM28" i="27"/>
  <c r="EM26" i="27"/>
  <c r="EM24" i="27"/>
  <c r="EM22" i="27"/>
  <c r="EM20" i="27"/>
  <c r="EM18" i="27"/>
  <c r="EM16" i="27"/>
  <c r="EM14" i="27"/>
  <c r="EM12" i="27"/>
  <c r="EM10" i="27"/>
  <c r="EM8" i="27"/>
  <c r="EM6" i="27"/>
  <c r="ES33" i="27"/>
  <c r="ES31" i="27"/>
  <c r="ES29" i="27"/>
  <c r="ES27" i="27"/>
  <c r="ES25" i="27"/>
  <c r="ES23" i="27"/>
  <c r="ES21" i="27"/>
  <c r="ES19" i="27"/>
  <c r="ES17" i="27"/>
  <c r="ES15" i="27"/>
  <c r="ES13" i="27"/>
  <c r="ES11" i="27"/>
  <c r="ES9" i="27"/>
  <c r="ES7" i="27"/>
  <c r="ES5" i="27"/>
  <c r="ES34" i="27"/>
  <c r="ES32" i="27"/>
  <c r="ES30" i="27"/>
  <c r="ES28" i="27"/>
  <c r="ES26" i="27"/>
  <c r="ES24" i="27"/>
  <c r="ES22" i="27"/>
  <c r="ES20" i="27"/>
  <c r="ES18" i="27"/>
  <c r="ES16" i="27"/>
  <c r="ES14" i="27"/>
  <c r="ES12" i="27"/>
  <c r="ES10" i="27"/>
  <c r="ES8" i="27"/>
  <c r="ES6" i="27"/>
  <c r="EW4" i="26"/>
  <c r="EG6" i="27"/>
  <c r="EG8" i="27"/>
  <c r="EG10" i="27"/>
  <c r="EG12" i="27"/>
  <c r="EG14" i="27"/>
  <c r="EF18" i="27"/>
  <c r="EF22" i="27"/>
  <c r="EF26" i="27"/>
  <c r="EF30" i="27"/>
  <c r="EI8" i="27"/>
  <c r="EI12" i="27"/>
  <c r="EK12" i="27" s="1"/>
  <c r="EI16" i="27"/>
  <c r="EI20" i="27"/>
  <c r="EI24" i="27"/>
  <c r="EI28" i="27"/>
  <c r="EK28" i="27" s="1"/>
  <c r="EL6" i="27"/>
  <c r="EL14" i="27"/>
  <c r="EL22" i="27"/>
  <c r="EL30" i="27"/>
  <c r="EO8" i="27"/>
  <c r="EO16" i="27"/>
  <c r="EO24" i="27"/>
  <c r="ER10" i="27"/>
  <c r="ER18" i="27"/>
  <c r="ER26" i="27"/>
  <c r="ER34" i="27"/>
  <c r="EU12" i="27"/>
  <c r="EU20" i="27"/>
  <c r="EU33" i="27"/>
  <c r="EU31" i="27"/>
  <c r="EU29" i="27"/>
  <c r="EW29" i="27" s="1"/>
  <c r="EU27" i="27"/>
  <c r="EU25" i="27"/>
  <c r="EW25" i="27" s="1"/>
  <c r="EU23" i="27"/>
  <c r="EU21" i="27"/>
  <c r="EW21" i="27" s="1"/>
  <c r="EU19" i="27"/>
  <c r="EU17" i="27"/>
  <c r="EU15" i="27"/>
  <c r="EU13" i="27"/>
  <c r="EW13" i="27" s="1"/>
  <c r="EU11" i="27"/>
  <c r="EU9" i="27"/>
  <c r="EW9" i="27" s="1"/>
  <c r="EU7" i="27"/>
  <c r="EU5" i="27"/>
  <c r="EK4" i="25"/>
  <c r="EQ4" i="25"/>
  <c r="EW4" i="25"/>
  <c r="EF33" i="27"/>
  <c r="EF31" i="27"/>
  <c r="EH31" i="27" s="1"/>
  <c r="EF29" i="27"/>
  <c r="EF27" i="27"/>
  <c r="EH27" i="27" s="1"/>
  <c r="EF25" i="27"/>
  <c r="EF23" i="27"/>
  <c r="EF21" i="27"/>
  <c r="EF19" i="27"/>
  <c r="EH19" i="27" s="1"/>
  <c r="EF17" i="27"/>
  <c r="EF15" i="27"/>
  <c r="EH15" i="27" s="1"/>
  <c r="EJ33" i="27"/>
  <c r="EJ31" i="27"/>
  <c r="EK31" i="27" s="1"/>
  <c r="EJ29" i="27"/>
  <c r="EJ34" i="27"/>
  <c r="EJ32" i="27"/>
  <c r="EK32" i="27" s="1"/>
  <c r="EJ30" i="27"/>
  <c r="EJ28" i="27"/>
  <c r="EJ26" i="27"/>
  <c r="EJ24" i="27"/>
  <c r="EJ22" i="27"/>
  <c r="EJ20" i="27"/>
  <c r="EJ18" i="27"/>
  <c r="EJ16" i="27"/>
  <c r="EJ14" i="27"/>
  <c r="EJ12" i="27"/>
  <c r="EJ10" i="27"/>
  <c r="EJ8" i="27"/>
  <c r="EJ6" i="27"/>
  <c r="EQ4" i="26"/>
  <c r="EO33" i="27"/>
  <c r="EQ33" i="27" s="1"/>
  <c r="EO31" i="27"/>
  <c r="EO29" i="27"/>
  <c r="EQ29" i="27" s="1"/>
  <c r="EO27" i="27"/>
  <c r="EO25" i="27"/>
  <c r="EO23" i="27"/>
  <c r="EO21" i="27"/>
  <c r="EQ21" i="27" s="1"/>
  <c r="EO19" i="27"/>
  <c r="EO17" i="27"/>
  <c r="EO15" i="27"/>
  <c r="EO13" i="27"/>
  <c r="EQ13" i="27" s="1"/>
  <c r="EO11" i="27"/>
  <c r="EO9" i="27"/>
  <c r="EO7" i="27"/>
  <c r="EO5" i="27"/>
  <c r="ET4" i="26"/>
  <c r="EF5" i="27"/>
  <c r="EF7" i="27"/>
  <c r="EF9" i="27"/>
  <c r="EF11" i="27"/>
  <c r="EF13" i="27"/>
  <c r="EG15" i="27"/>
  <c r="EG19" i="27"/>
  <c r="EG23" i="27"/>
  <c r="EG27" i="27"/>
  <c r="EG31" i="27"/>
  <c r="EJ5" i="27"/>
  <c r="EJ9" i="27"/>
  <c r="EJ13" i="27"/>
  <c r="EJ17" i="27"/>
  <c r="EJ21" i="27"/>
  <c r="EJ25" i="27"/>
  <c r="EI30" i="27"/>
  <c r="EL8" i="27"/>
  <c r="EL16" i="27"/>
  <c r="EL24" i="27"/>
  <c r="EL32" i="27"/>
  <c r="EO10" i="27"/>
  <c r="EO18" i="27"/>
  <c r="EO26" i="27"/>
  <c r="EO34" i="27"/>
  <c r="ER12" i="27"/>
  <c r="ER20" i="27"/>
  <c r="ER28" i="27"/>
  <c r="EU6" i="27"/>
  <c r="EU14" i="27"/>
  <c r="EU22" i="27"/>
  <c r="EU30" i="27"/>
  <c r="DK10" i="27"/>
  <c r="DJ5" i="27"/>
  <c r="DJ7" i="27"/>
  <c r="DJ9" i="27"/>
  <c r="DJ11" i="27"/>
  <c r="DJ13" i="27"/>
  <c r="DJ15" i="27"/>
  <c r="DJ19" i="27"/>
  <c r="DJ23" i="27"/>
  <c r="DJ27" i="27"/>
  <c r="DJ31" i="27"/>
  <c r="DM5" i="27"/>
  <c r="DO5" i="27" s="1"/>
  <c r="DM9" i="27"/>
  <c r="DM13" i="27"/>
  <c r="DM17" i="27"/>
  <c r="DM21" i="27"/>
  <c r="DM25" i="27"/>
  <c r="DM29" i="27"/>
  <c r="DM33" i="27"/>
  <c r="DP7" i="27"/>
  <c r="DP11" i="27"/>
  <c r="DP15" i="27"/>
  <c r="DP19" i="27"/>
  <c r="DP23" i="27"/>
  <c r="DP27" i="27"/>
  <c r="DP31" i="27"/>
  <c r="DR31" i="27" s="1"/>
  <c r="DS5" i="27"/>
  <c r="DS9" i="27"/>
  <c r="DS13" i="27"/>
  <c r="DS17" i="27"/>
  <c r="DS21" i="27"/>
  <c r="DS25" i="27"/>
  <c r="DS29" i="27"/>
  <c r="DS33" i="27"/>
  <c r="DV7" i="27"/>
  <c r="DV11" i="27"/>
  <c r="DV15" i="27"/>
  <c r="DV19" i="27"/>
  <c r="DV23" i="27"/>
  <c r="DV27" i="27"/>
  <c r="DV31" i="27"/>
  <c r="DY5" i="27"/>
  <c r="DY10" i="27"/>
  <c r="DY18" i="27"/>
  <c r="DY26" i="27"/>
  <c r="DY34" i="27"/>
  <c r="DQ33" i="27"/>
  <c r="DR33" i="27" s="1"/>
  <c r="DQ31" i="27"/>
  <c r="DQ29" i="27"/>
  <c r="DQ27" i="27"/>
  <c r="DQ25" i="27"/>
  <c r="DQ23" i="27"/>
  <c r="DQ21" i="27"/>
  <c r="DQ19" i="27"/>
  <c r="DQ17" i="27"/>
  <c r="DQ15" i="27"/>
  <c r="DQ13" i="27"/>
  <c r="DQ11" i="27"/>
  <c r="DQ9" i="27"/>
  <c r="DQ7" i="27"/>
  <c r="DQ5" i="27"/>
  <c r="DQ34" i="27"/>
  <c r="DR34" i="27" s="1"/>
  <c r="DQ32" i="27"/>
  <c r="DQ30" i="27"/>
  <c r="DQ28" i="27"/>
  <c r="DQ26" i="27"/>
  <c r="DQ24" i="27"/>
  <c r="DQ22" i="27"/>
  <c r="DR22" i="27" s="1"/>
  <c r="DQ20" i="27"/>
  <c r="DQ18" i="27"/>
  <c r="DQ16" i="27"/>
  <c r="DQ14" i="27"/>
  <c r="DR14" i="27" s="1"/>
  <c r="DQ12" i="27"/>
  <c r="DQ10" i="27"/>
  <c r="DQ8" i="27"/>
  <c r="DQ6" i="27"/>
  <c r="DK6" i="27"/>
  <c r="DK12" i="27"/>
  <c r="DN33" i="27"/>
  <c r="DN31" i="27"/>
  <c r="DN29" i="27"/>
  <c r="DN27" i="27"/>
  <c r="DN25" i="27"/>
  <c r="DN23" i="27"/>
  <c r="DN21" i="27"/>
  <c r="DN19" i="27"/>
  <c r="DN17" i="27"/>
  <c r="DN15" i="27"/>
  <c r="DN13" i="27"/>
  <c r="DN11" i="27"/>
  <c r="DN9" i="27"/>
  <c r="DN7" i="27"/>
  <c r="DN5" i="27"/>
  <c r="DN34" i="27"/>
  <c r="DN32" i="27"/>
  <c r="DO32" i="27" s="1"/>
  <c r="DN30" i="27"/>
  <c r="DN28" i="27"/>
  <c r="DN26" i="27"/>
  <c r="DN24" i="27"/>
  <c r="DN22" i="27"/>
  <c r="DN20" i="27"/>
  <c r="DN18" i="27"/>
  <c r="DN16" i="27"/>
  <c r="DN14" i="27"/>
  <c r="DN12" i="27"/>
  <c r="DN10" i="27"/>
  <c r="DN8" i="27"/>
  <c r="DN6" i="27"/>
  <c r="DW33" i="27"/>
  <c r="DW31" i="27"/>
  <c r="DW29" i="27"/>
  <c r="DW27" i="27"/>
  <c r="DW25" i="27"/>
  <c r="DW23" i="27"/>
  <c r="DW21" i="27"/>
  <c r="DW19" i="27"/>
  <c r="DW17" i="27"/>
  <c r="DW15" i="27"/>
  <c r="DW13" i="27"/>
  <c r="DW11" i="27"/>
  <c r="DW9" i="27"/>
  <c r="DW7" i="27"/>
  <c r="DW5" i="27"/>
  <c r="DX5" i="27" s="1"/>
  <c r="DW34" i="27"/>
  <c r="DW32" i="27"/>
  <c r="DW30" i="27"/>
  <c r="DX30" i="27" s="1"/>
  <c r="DW28" i="27"/>
  <c r="DW26" i="27"/>
  <c r="DX26" i="27" s="1"/>
  <c r="DW24" i="27"/>
  <c r="DW22" i="27"/>
  <c r="DW20" i="27"/>
  <c r="DW18" i="27"/>
  <c r="DW16" i="27"/>
  <c r="DW14" i="27"/>
  <c r="DW12" i="27"/>
  <c r="DW10" i="27"/>
  <c r="DW8" i="27"/>
  <c r="DW6" i="27"/>
  <c r="DX18" i="27"/>
  <c r="DO24" i="27"/>
  <c r="DK5" i="27"/>
  <c r="DK7" i="27"/>
  <c r="DK9" i="27"/>
  <c r="DK11" i="27"/>
  <c r="DJ16" i="27"/>
  <c r="DJ20" i="27"/>
  <c r="DJ24" i="27"/>
  <c r="DJ28" i="27"/>
  <c r="DM6" i="27"/>
  <c r="DM10" i="27"/>
  <c r="DO10" i="27" s="1"/>
  <c r="DM14" i="27"/>
  <c r="DO14" i="27" s="1"/>
  <c r="DM18" i="27"/>
  <c r="DM22" i="27"/>
  <c r="DM26" i="27"/>
  <c r="DM30" i="27"/>
  <c r="DM34" i="27"/>
  <c r="DP8" i="27"/>
  <c r="DP12" i="27"/>
  <c r="DR12" i="27" s="1"/>
  <c r="DP16" i="27"/>
  <c r="DR16" i="27" s="1"/>
  <c r="DP20" i="27"/>
  <c r="DP24" i="27"/>
  <c r="DP28" i="27"/>
  <c r="DP32" i="27"/>
  <c r="DS6" i="27"/>
  <c r="DS10" i="27"/>
  <c r="DS14" i="27"/>
  <c r="DU14" i="27" s="1"/>
  <c r="DS18" i="27"/>
  <c r="DU18" i="27" s="1"/>
  <c r="DS22" i="27"/>
  <c r="DS26" i="27"/>
  <c r="DS30" i="27"/>
  <c r="DU30" i="27" s="1"/>
  <c r="DS34" i="27"/>
  <c r="DU34" i="27" s="1"/>
  <c r="DV8" i="27"/>
  <c r="DX8" i="27" s="1"/>
  <c r="DV12" i="27"/>
  <c r="DV16" i="27"/>
  <c r="DV20" i="27"/>
  <c r="DX20" i="27" s="1"/>
  <c r="DV24" i="27"/>
  <c r="DV28" i="27"/>
  <c r="DX28" i="27" s="1"/>
  <c r="DV32" i="27"/>
  <c r="DY6" i="27"/>
  <c r="DY12" i="27"/>
  <c r="DY20" i="27"/>
  <c r="DK33" i="27"/>
  <c r="DK31" i="27"/>
  <c r="DK29" i="27"/>
  <c r="DK27" i="27"/>
  <c r="DK25" i="27"/>
  <c r="DK23" i="27"/>
  <c r="DK21" i="27"/>
  <c r="DK19" i="27"/>
  <c r="DK17" i="27"/>
  <c r="DK15" i="27"/>
  <c r="DK34" i="27"/>
  <c r="DK32" i="27"/>
  <c r="DK30" i="27"/>
  <c r="DK28" i="27"/>
  <c r="DK26" i="27"/>
  <c r="DK24" i="27"/>
  <c r="DK22" i="27"/>
  <c r="DK20" i="27"/>
  <c r="DK18" i="27"/>
  <c r="DK16" i="27"/>
  <c r="DZ33" i="27"/>
  <c r="DZ31" i="27"/>
  <c r="DZ29" i="27"/>
  <c r="DZ27" i="27"/>
  <c r="DZ25" i="27"/>
  <c r="DZ23" i="27"/>
  <c r="DZ21" i="27"/>
  <c r="DZ19" i="27"/>
  <c r="DZ17" i="27"/>
  <c r="DZ15" i="27"/>
  <c r="DZ13" i="27"/>
  <c r="DZ11" i="27"/>
  <c r="DZ9" i="27"/>
  <c r="DZ7" i="27"/>
  <c r="DZ5" i="27"/>
  <c r="EA5" i="27" s="1"/>
  <c r="DZ34" i="27"/>
  <c r="DZ32" i="27"/>
  <c r="DZ30" i="27"/>
  <c r="DZ28" i="27"/>
  <c r="DZ26" i="27"/>
  <c r="DZ24" i="27"/>
  <c r="DZ22" i="27"/>
  <c r="DZ20" i="27"/>
  <c r="DZ18" i="27"/>
  <c r="DZ16" i="27"/>
  <c r="DZ14" i="27"/>
  <c r="DZ12" i="27"/>
  <c r="DZ10" i="27"/>
  <c r="DZ8" i="27"/>
  <c r="DZ6" i="27"/>
  <c r="DK8" i="27"/>
  <c r="DK14" i="27"/>
  <c r="DO4" i="25"/>
  <c r="EA4" i="25"/>
  <c r="DL4" i="26"/>
  <c r="DT33" i="27"/>
  <c r="DT31" i="27"/>
  <c r="DT29" i="27"/>
  <c r="DT27" i="27"/>
  <c r="DT25" i="27"/>
  <c r="DT23" i="27"/>
  <c r="DT21" i="27"/>
  <c r="DT19" i="27"/>
  <c r="DT17" i="27"/>
  <c r="DT15" i="27"/>
  <c r="DT13" i="27"/>
  <c r="DT11" i="27"/>
  <c r="DT9" i="27"/>
  <c r="DT7" i="27"/>
  <c r="DT5" i="27"/>
  <c r="DT34" i="27"/>
  <c r="DT32" i="27"/>
  <c r="DT30" i="27"/>
  <c r="DT28" i="27"/>
  <c r="DU28" i="27" s="1"/>
  <c r="DT26" i="27"/>
  <c r="DT24" i="27"/>
  <c r="DT22" i="27"/>
  <c r="DT20" i="27"/>
  <c r="DT18" i="27"/>
  <c r="DT16" i="27"/>
  <c r="DU16" i="27" s="1"/>
  <c r="DT14" i="27"/>
  <c r="DT12" i="27"/>
  <c r="DU12" i="27" s="1"/>
  <c r="DT10" i="27"/>
  <c r="DT8" i="27"/>
  <c r="DT6" i="27"/>
  <c r="EA4" i="26"/>
  <c r="DY33" i="27"/>
  <c r="DY31" i="27"/>
  <c r="DY29" i="27"/>
  <c r="DY27" i="27"/>
  <c r="DY25" i="27"/>
  <c r="DY23" i="27"/>
  <c r="DY21" i="27"/>
  <c r="DY19" i="27"/>
  <c r="DY17" i="27"/>
  <c r="DY15" i="27"/>
  <c r="DY13" i="27"/>
  <c r="EA13" i="27" s="1"/>
  <c r="DY11" i="27"/>
  <c r="EA11" i="27" s="1"/>
  <c r="DY9" i="27"/>
  <c r="DU8" i="27"/>
  <c r="DX16" i="27"/>
  <c r="DU26" i="27"/>
  <c r="DJ6" i="27"/>
  <c r="DJ8" i="27"/>
  <c r="DJ10" i="27"/>
  <c r="DJ12" i="27"/>
  <c r="DJ14" i="27"/>
  <c r="DJ17" i="27"/>
  <c r="DJ21" i="27"/>
  <c r="DJ25" i="27"/>
  <c r="DJ29" i="27"/>
  <c r="DJ33" i="27"/>
  <c r="DM7" i="27"/>
  <c r="DM11" i="27"/>
  <c r="DM15" i="27"/>
  <c r="DM19" i="27"/>
  <c r="DM23" i="27"/>
  <c r="DO23" i="27" s="1"/>
  <c r="DM27" i="27"/>
  <c r="DM31" i="27"/>
  <c r="DP5" i="27"/>
  <c r="DP9" i="27"/>
  <c r="DR9" i="27" s="1"/>
  <c r="DP13" i="27"/>
  <c r="DR13" i="27" s="1"/>
  <c r="DP17" i="27"/>
  <c r="DR17" i="27" s="1"/>
  <c r="DP21" i="27"/>
  <c r="DP25" i="27"/>
  <c r="DR25" i="27" s="1"/>
  <c r="DP29" i="27"/>
  <c r="DR29" i="27" s="1"/>
  <c r="DS7" i="27"/>
  <c r="DS11" i="27"/>
  <c r="DS15" i="27"/>
  <c r="DU15" i="27" s="1"/>
  <c r="DS19" i="27"/>
  <c r="DS23" i="27"/>
  <c r="DS27" i="27"/>
  <c r="DV5" i="27"/>
  <c r="DV9" i="27"/>
  <c r="DV13" i="27"/>
  <c r="DV17" i="27"/>
  <c r="DV21" i="27"/>
  <c r="DX21" i="27" s="1"/>
  <c r="DV25" i="27"/>
  <c r="DV29" i="27"/>
  <c r="DX29" i="27" s="1"/>
  <c r="DV33" i="27"/>
  <c r="DY7" i="27"/>
  <c r="DY14" i="27"/>
  <c r="DY22" i="27"/>
  <c r="DY30" i="27"/>
  <c r="CU33" i="27"/>
  <c r="CU31" i="27"/>
  <c r="CU29" i="27"/>
  <c r="CU27" i="27"/>
  <c r="CU25" i="27"/>
  <c r="CU23" i="27"/>
  <c r="CU21" i="27"/>
  <c r="CU19" i="27"/>
  <c r="CU17" i="27"/>
  <c r="CU15" i="27"/>
  <c r="CU13" i="27"/>
  <c r="CU11" i="27"/>
  <c r="CU9" i="27"/>
  <c r="CU7" i="27"/>
  <c r="CU5" i="27"/>
  <c r="CU34" i="27"/>
  <c r="CU32" i="27"/>
  <c r="CU30" i="27"/>
  <c r="CU28" i="27"/>
  <c r="CU26" i="27"/>
  <c r="CU24" i="27"/>
  <c r="CU22" i="27"/>
  <c r="CU20" i="27"/>
  <c r="CU18" i="27"/>
  <c r="CU16" i="27"/>
  <c r="CU14" i="27"/>
  <c r="CU12" i="27"/>
  <c r="CU10" i="27"/>
  <c r="CU8" i="27"/>
  <c r="CU6" i="27"/>
  <c r="CQ12" i="27"/>
  <c r="CS12" i="27" s="1"/>
  <c r="CQ20" i="27"/>
  <c r="CY4" i="26"/>
  <c r="CW33" i="27"/>
  <c r="CW31" i="27"/>
  <c r="CY31" i="27" s="1"/>
  <c r="CW29" i="27"/>
  <c r="CW27" i="27"/>
  <c r="CW25" i="27"/>
  <c r="CW23" i="27"/>
  <c r="CY23" i="27" s="1"/>
  <c r="CW21" i="27"/>
  <c r="CW19" i="27"/>
  <c r="CW17" i="27"/>
  <c r="CW15" i="27"/>
  <c r="CY15" i="27" s="1"/>
  <c r="CW13" i="27"/>
  <c r="CW11" i="27"/>
  <c r="CW9" i="27"/>
  <c r="CW7" i="27"/>
  <c r="CY7" i="27" s="1"/>
  <c r="CW5" i="27"/>
  <c r="CN6" i="27"/>
  <c r="CN8" i="27"/>
  <c r="CN10" i="27"/>
  <c r="CN12" i="27"/>
  <c r="CN14" i="27"/>
  <c r="CN16" i="27"/>
  <c r="CN19" i="27"/>
  <c r="CO21" i="27"/>
  <c r="CN24" i="27"/>
  <c r="CN27" i="27"/>
  <c r="CN32" i="27"/>
  <c r="CQ5" i="27"/>
  <c r="CR7" i="27"/>
  <c r="CQ10" i="27"/>
  <c r="CQ13" i="27"/>
  <c r="CR15" i="27"/>
  <c r="CQ18" i="27"/>
  <c r="CS18" i="27" s="1"/>
  <c r="CQ21" i="27"/>
  <c r="CR23" i="27"/>
  <c r="CQ26" i="27"/>
  <c r="CQ29" i="27"/>
  <c r="CS29" i="27" s="1"/>
  <c r="CT5" i="27"/>
  <c r="CT12" i="27"/>
  <c r="CT20" i="27"/>
  <c r="CT28" i="27"/>
  <c r="CW6" i="27"/>
  <c r="CW14" i="27"/>
  <c r="CW22" i="27"/>
  <c r="CW30" i="27"/>
  <c r="CZ8" i="27"/>
  <c r="CZ16" i="27"/>
  <c r="CZ24" i="27"/>
  <c r="CZ32" i="27"/>
  <c r="DB32" i="27" s="1"/>
  <c r="DC10" i="27"/>
  <c r="DC18" i="27"/>
  <c r="DC26" i="27"/>
  <c r="CQ7" i="27"/>
  <c r="CS7" i="27" s="1"/>
  <c r="CQ23" i="27"/>
  <c r="CQ28" i="27"/>
  <c r="CQ34" i="27"/>
  <c r="CR33" i="27"/>
  <c r="CS33" i="27" s="1"/>
  <c r="CR34" i="27"/>
  <c r="CR32" i="27"/>
  <c r="CR30" i="27"/>
  <c r="CR28" i="27"/>
  <c r="CS28" i="27" s="1"/>
  <c r="CR26" i="27"/>
  <c r="CR24" i="27"/>
  <c r="CR22" i="27"/>
  <c r="CR20" i="27"/>
  <c r="CS20" i="27" s="1"/>
  <c r="CR18" i="27"/>
  <c r="CR16" i="27"/>
  <c r="CR14" i="27"/>
  <c r="CR12" i="27"/>
  <c r="CR10" i="27"/>
  <c r="CR8" i="27"/>
  <c r="CR6" i="27"/>
  <c r="CY4" i="25"/>
  <c r="CO34" i="27"/>
  <c r="CO32" i="27"/>
  <c r="CO30" i="27"/>
  <c r="CO28" i="27"/>
  <c r="CO26" i="27"/>
  <c r="CO24" i="27"/>
  <c r="CO22" i="27"/>
  <c r="CO20" i="27"/>
  <c r="CP20" i="27" s="1"/>
  <c r="CO18" i="27"/>
  <c r="CO16" i="27"/>
  <c r="CS4" i="26"/>
  <c r="CX33" i="27"/>
  <c r="CX31" i="27"/>
  <c r="CX29" i="27"/>
  <c r="CX27" i="27"/>
  <c r="CX25" i="27"/>
  <c r="CY25" i="27" s="1"/>
  <c r="CX23" i="27"/>
  <c r="CX21" i="27"/>
  <c r="CX19" i="27"/>
  <c r="CX17" i="27"/>
  <c r="CX15" i="27"/>
  <c r="CX13" i="27"/>
  <c r="CX11" i="27"/>
  <c r="CX9" i="27"/>
  <c r="CX7" i="27"/>
  <c r="CX5" i="27"/>
  <c r="CY5" i="27" s="1"/>
  <c r="CX34" i="27"/>
  <c r="CX32" i="27"/>
  <c r="CX30" i="27"/>
  <c r="CX28" i="27"/>
  <c r="CX26" i="27"/>
  <c r="CX24" i="27"/>
  <c r="CX22" i="27"/>
  <c r="CX20" i="27"/>
  <c r="CX18" i="27"/>
  <c r="CX16" i="27"/>
  <c r="CY16" i="27" s="1"/>
  <c r="CX14" i="27"/>
  <c r="CX12" i="27"/>
  <c r="CX10" i="27"/>
  <c r="CX8" i="27"/>
  <c r="CX6" i="27"/>
  <c r="DC33" i="27"/>
  <c r="DC31" i="27"/>
  <c r="DC29" i="27"/>
  <c r="DE29" i="27" s="1"/>
  <c r="DC27" i="27"/>
  <c r="DC25" i="27"/>
  <c r="DC23" i="27"/>
  <c r="DC21" i="27"/>
  <c r="DE21" i="27" s="1"/>
  <c r="DC19" i="27"/>
  <c r="DC17" i="27"/>
  <c r="DC15" i="27"/>
  <c r="DC13" i="27"/>
  <c r="DC11" i="27"/>
  <c r="DC9" i="27"/>
  <c r="DC7" i="27"/>
  <c r="DC5" i="27"/>
  <c r="CO6" i="27"/>
  <c r="CO8" i="27"/>
  <c r="CO10" i="27"/>
  <c r="CO12" i="27"/>
  <c r="CO14" i="27"/>
  <c r="CN17" i="27"/>
  <c r="CP17" i="27" s="1"/>
  <c r="CO19" i="27"/>
  <c r="CN22" i="27"/>
  <c r="CN25" i="27"/>
  <c r="CO27" i="27"/>
  <c r="CN30" i="27"/>
  <c r="CN33" i="27"/>
  <c r="CR5" i="27"/>
  <c r="CS5" i="27" s="1"/>
  <c r="CQ8" i="27"/>
  <c r="CS8" i="27" s="1"/>
  <c r="CQ11" i="27"/>
  <c r="CR13" i="27"/>
  <c r="CQ16" i="27"/>
  <c r="CQ19" i="27"/>
  <c r="CS19" i="27" s="1"/>
  <c r="CR21" i="27"/>
  <c r="CQ24" i="27"/>
  <c r="CQ27" i="27"/>
  <c r="CR29" i="27"/>
  <c r="CQ32" i="27"/>
  <c r="CT6" i="27"/>
  <c r="CT14" i="27"/>
  <c r="CT22" i="27"/>
  <c r="CW8" i="27"/>
  <c r="CW16" i="27"/>
  <c r="CW24" i="27"/>
  <c r="CW32" i="27"/>
  <c r="CZ10" i="27"/>
  <c r="CZ18" i="27"/>
  <c r="CZ26" i="27"/>
  <c r="DC12" i="27"/>
  <c r="DE12" i="27" s="1"/>
  <c r="DC20" i="27"/>
  <c r="DC28" i="27"/>
  <c r="DE28" i="27" s="1"/>
  <c r="DA33" i="27"/>
  <c r="DA31" i="27"/>
  <c r="DA29" i="27"/>
  <c r="DA27" i="27"/>
  <c r="DA25" i="27"/>
  <c r="DA23" i="27"/>
  <c r="DA21" i="27"/>
  <c r="DA19" i="27"/>
  <c r="DA17" i="27"/>
  <c r="DA15" i="27"/>
  <c r="DA13" i="27"/>
  <c r="DA11" i="27"/>
  <c r="DA9" i="27"/>
  <c r="DA7" i="27"/>
  <c r="DA5" i="27"/>
  <c r="DA34" i="27"/>
  <c r="DA32" i="27"/>
  <c r="DA30" i="27"/>
  <c r="DA28" i="27"/>
  <c r="DA26" i="27"/>
  <c r="DA24" i="27"/>
  <c r="DA22" i="27"/>
  <c r="DA20" i="27"/>
  <c r="DA18" i="27"/>
  <c r="DA16" i="27"/>
  <c r="DA14" i="27"/>
  <c r="DA12" i="27"/>
  <c r="DA10" i="27"/>
  <c r="DA8" i="27"/>
  <c r="DA6" i="27"/>
  <c r="CQ15" i="27"/>
  <c r="CQ31" i="27"/>
  <c r="CP4" i="26"/>
  <c r="CV4" i="26"/>
  <c r="CV19" i="27" s="1"/>
  <c r="CT33" i="27"/>
  <c r="CT31" i="27"/>
  <c r="CT29" i="27"/>
  <c r="CT27" i="27"/>
  <c r="CT25" i="27"/>
  <c r="CT23" i="27"/>
  <c r="CT21" i="27"/>
  <c r="CT19" i="27"/>
  <c r="CT17" i="27"/>
  <c r="CT15" i="27"/>
  <c r="CT13" i="27"/>
  <c r="CT11" i="27"/>
  <c r="CT9" i="27"/>
  <c r="CT7" i="27"/>
  <c r="CZ33" i="27"/>
  <c r="CZ31" i="27"/>
  <c r="DB31" i="27" s="1"/>
  <c r="CZ29" i="27"/>
  <c r="CZ27" i="27"/>
  <c r="CZ25" i="27"/>
  <c r="DB25" i="27" s="1"/>
  <c r="CZ23" i="27"/>
  <c r="DB23" i="27" s="1"/>
  <c r="CZ21" i="27"/>
  <c r="CZ19" i="27"/>
  <c r="CZ17" i="27"/>
  <c r="DB17" i="27" s="1"/>
  <c r="CZ15" i="27"/>
  <c r="DB15" i="27" s="1"/>
  <c r="CZ13" i="27"/>
  <c r="CZ11" i="27"/>
  <c r="CZ9" i="27"/>
  <c r="DB9" i="27" s="1"/>
  <c r="CZ7" i="27"/>
  <c r="DB7" i="27" s="1"/>
  <c r="CZ5" i="27"/>
  <c r="DD33" i="27"/>
  <c r="DD31" i="27"/>
  <c r="DE31" i="27" s="1"/>
  <c r="DD29" i="27"/>
  <c r="DD27" i="27"/>
  <c r="DD25" i="27"/>
  <c r="DD23" i="27"/>
  <c r="DD21" i="27"/>
  <c r="DD19" i="27"/>
  <c r="DD17" i="27"/>
  <c r="DD15" i="27"/>
  <c r="DE15" i="27" s="1"/>
  <c r="DD13" i="27"/>
  <c r="DD11" i="27"/>
  <c r="DD9" i="27"/>
  <c r="DD7" i="27"/>
  <c r="DD5" i="27"/>
  <c r="DD34" i="27"/>
  <c r="DE34" i="27" s="1"/>
  <c r="DD32" i="27"/>
  <c r="DD30" i="27"/>
  <c r="DE30" i="27" s="1"/>
  <c r="DD28" i="27"/>
  <c r="DD26" i="27"/>
  <c r="DD24" i="27"/>
  <c r="DE24" i="27" s="1"/>
  <c r="DD22" i="27"/>
  <c r="DD20" i="27"/>
  <c r="DE20" i="27" s="1"/>
  <c r="DD18" i="27"/>
  <c r="DD16" i="27"/>
  <c r="DD14" i="27"/>
  <c r="DD12" i="27"/>
  <c r="DD10" i="27"/>
  <c r="DD8" i="27"/>
  <c r="DE8" i="27" s="1"/>
  <c r="DD6" i="27"/>
  <c r="DE11" i="27"/>
  <c r="CN5" i="27"/>
  <c r="CN7" i="27"/>
  <c r="CN9" i="27"/>
  <c r="CN11" i="27"/>
  <c r="CN13" i="27"/>
  <c r="CN15" i="27"/>
  <c r="CO17" i="27"/>
  <c r="CN20" i="27"/>
  <c r="CN23" i="27"/>
  <c r="CO25" i="27"/>
  <c r="CN28" i="27"/>
  <c r="CO33" i="27"/>
  <c r="CQ6" i="27"/>
  <c r="CQ9" i="27"/>
  <c r="CS9" i="27" s="1"/>
  <c r="CR11" i="27"/>
  <c r="CS11" i="27" s="1"/>
  <c r="CQ14" i="27"/>
  <c r="CQ17" i="27"/>
  <c r="CR19" i="27"/>
  <c r="CQ22" i="27"/>
  <c r="CS22" i="27" s="1"/>
  <c r="CQ25" i="27"/>
  <c r="CR27" i="27"/>
  <c r="CQ30" i="27"/>
  <c r="CT8" i="27"/>
  <c r="CT16" i="27"/>
  <c r="CT24" i="27"/>
  <c r="CT32" i="27"/>
  <c r="CW10" i="27"/>
  <c r="CW18" i="27"/>
  <c r="CW26" i="27"/>
  <c r="CW34" i="27"/>
  <c r="CY34" i="27" s="1"/>
  <c r="CZ12" i="27"/>
  <c r="CZ20" i="27"/>
  <c r="CZ28" i="27"/>
  <c r="DC6" i="27"/>
  <c r="DC14" i="27"/>
  <c r="DE14" i="27" s="1"/>
  <c r="DC22" i="27"/>
  <c r="DC30" i="27"/>
  <c r="BS31" i="27"/>
  <c r="BS28" i="27"/>
  <c r="BS23" i="27"/>
  <c r="BT23" i="27" s="1"/>
  <c r="BS20" i="27"/>
  <c r="BS15" i="27"/>
  <c r="BS33" i="27"/>
  <c r="BS30" i="27"/>
  <c r="BS25" i="27"/>
  <c r="BS22" i="27"/>
  <c r="BS17" i="27"/>
  <c r="BS14" i="27"/>
  <c r="BT14" i="27" s="1"/>
  <c r="BS12" i="27"/>
  <c r="BS10" i="27"/>
  <c r="BS8" i="27"/>
  <c r="BS6" i="27"/>
  <c r="CH33" i="27"/>
  <c r="CH30" i="27"/>
  <c r="CH25" i="27"/>
  <c r="CH22" i="27"/>
  <c r="CH17" i="27"/>
  <c r="CH14" i="27"/>
  <c r="CH9" i="27"/>
  <c r="CH6" i="27"/>
  <c r="CH32" i="27"/>
  <c r="CH27" i="27"/>
  <c r="CH24" i="27"/>
  <c r="CH19" i="27"/>
  <c r="CH16" i="27"/>
  <c r="CH11" i="27"/>
  <c r="CH8" i="27"/>
  <c r="BS5" i="27"/>
  <c r="BS13" i="27"/>
  <c r="BY17" i="27"/>
  <c r="BZ4" i="26"/>
  <c r="BS24" i="27"/>
  <c r="BT24" i="27" s="1"/>
  <c r="BU16" i="27"/>
  <c r="BU32" i="27"/>
  <c r="BY23" i="27"/>
  <c r="BY28" i="27"/>
  <c r="CH13" i="27"/>
  <c r="CH18" i="27"/>
  <c r="CH29" i="27"/>
  <c r="CH34" i="27"/>
  <c r="BS9" i="27"/>
  <c r="BS18" i="27"/>
  <c r="BS29" i="27"/>
  <c r="BY6" i="27"/>
  <c r="CH7" i="27"/>
  <c r="CH12" i="27"/>
  <c r="CH28" i="27"/>
  <c r="CF4" i="26"/>
  <c r="CF8" i="27" s="1"/>
  <c r="CD33" i="27"/>
  <c r="CD31" i="27"/>
  <c r="CD29" i="27"/>
  <c r="CD27" i="27"/>
  <c r="CD25" i="27"/>
  <c r="CD23" i="27"/>
  <c r="CD21" i="27"/>
  <c r="CD19" i="27"/>
  <c r="CF19" i="27" s="1"/>
  <c r="CD17" i="27"/>
  <c r="CD15" i="27"/>
  <c r="CD13" i="27"/>
  <c r="CD11" i="27"/>
  <c r="CD9" i="27"/>
  <c r="CD7" i="27"/>
  <c r="CD5" i="27"/>
  <c r="CD34" i="27"/>
  <c r="CD26" i="27"/>
  <c r="CD18" i="27"/>
  <c r="CD10" i="27"/>
  <c r="CD28" i="27"/>
  <c r="CD20" i="27"/>
  <c r="CD12" i="27"/>
  <c r="BS19" i="27"/>
  <c r="BY7" i="27"/>
  <c r="CD22" i="27"/>
  <c r="BV33" i="27"/>
  <c r="BV30" i="27"/>
  <c r="BV25" i="27"/>
  <c r="BW25" i="27" s="1"/>
  <c r="BV22" i="27"/>
  <c r="BV17" i="27"/>
  <c r="BV14" i="27"/>
  <c r="BV9" i="27"/>
  <c r="BV6" i="27"/>
  <c r="BV32" i="27"/>
  <c r="BV27" i="27"/>
  <c r="BV24" i="27"/>
  <c r="BW24" i="27" s="1"/>
  <c r="BV19" i="27"/>
  <c r="BV16" i="27"/>
  <c r="BV11" i="27"/>
  <c r="BV8" i="27"/>
  <c r="BW8" i="27" s="1"/>
  <c r="CA33" i="27"/>
  <c r="CA31" i="27"/>
  <c r="CA29" i="27"/>
  <c r="CA27" i="27"/>
  <c r="CC27" i="27" s="1"/>
  <c r="CA25" i="27"/>
  <c r="CA23" i="27"/>
  <c r="CA21" i="27"/>
  <c r="CA19" i="27"/>
  <c r="CC19" i="27" s="1"/>
  <c r="CA17" i="27"/>
  <c r="CA15" i="27"/>
  <c r="CA13" i="27"/>
  <c r="CA11" i="27"/>
  <c r="CC11" i="27" s="1"/>
  <c r="CA9" i="27"/>
  <c r="CA7" i="27"/>
  <c r="CA5" i="27"/>
  <c r="CC5" i="27" s="1"/>
  <c r="CA32" i="27"/>
  <c r="CC32" i="27" s="1"/>
  <c r="CA24" i="27"/>
  <c r="CA16" i="27"/>
  <c r="CC16" i="27" s="1"/>
  <c r="CA8" i="27"/>
  <c r="CA34" i="27"/>
  <c r="CA26" i="27"/>
  <c r="CA18" i="27"/>
  <c r="CA10" i="27"/>
  <c r="CE31" i="27"/>
  <c r="CE28" i="27"/>
  <c r="CE23" i="27"/>
  <c r="CE20" i="27"/>
  <c r="CE15" i="27"/>
  <c r="CE12" i="27"/>
  <c r="CE7" i="27"/>
  <c r="CE33" i="27"/>
  <c r="CE30" i="27"/>
  <c r="CE25" i="27"/>
  <c r="CE22" i="27"/>
  <c r="CE17" i="27"/>
  <c r="CE14" i="27"/>
  <c r="CE9" i="27"/>
  <c r="CE6" i="27"/>
  <c r="BS7" i="27"/>
  <c r="BS11" i="27"/>
  <c r="BR16" i="27"/>
  <c r="BS21" i="27"/>
  <c r="BS26" i="27"/>
  <c r="BV7" i="27"/>
  <c r="BV12" i="27"/>
  <c r="BU18" i="27"/>
  <c r="BV23" i="27"/>
  <c r="BV28" i="27"/>
  <c r="BY9" i="27"/>
  <c r="BY14" i="27"/>
  <c r="BY25" i="27"/>
  <c r="CA6" i="27"/>
  <c r="CC6" i="27" s="1"/>
  <c r="CB11" i="27"/>
  <c r="CB16" i="27"/>
  <c r="CA22" i="27"/>
  <c r="CB27" i="27"/>
  <c r="CD8" i="27"/>
  <c r="CE13" i="27"/>
  <c r="CE18" i="27"/>
  <c r="CD24" i="27"/>
  <c r="CE29" i="27"/>
  <c r="CE34" i="27"/>
  <c r="CG10" i="27"/>
  <c r="CH15" i="27"/>
  <c r="CH20" i="27"/>
  <c r="CH31" i="27"/>
  <c r="BY32" i="27"/>
  <c r="BY27" i="27"/>
  <c r="BZ27" i="27" s="1"/>
  <c r="BY24" i="27"/>
  <c r="BY19" i="27"/>
  <c r="BY16" i="27"/>
  <c r="BY11" i="27"/>
  <c r="BY8" i="27"/>
  <c r="BY34" i="27"/>
  <c r="BY29" i="27"/>
  <c r="BY26" i="27"/>
  <c r="BY21" i="27"/>
  <c r="BY18" i="27"/>
  <c r="BY13" i="27"/>
  <c r="BY10" i="27"/>
  <c r="BY5" i="27"/>
  <c r="BS34" i="27"/>
  <c r="BY22" i="27"/>
  <c r="BY33" i="27"/>
  <c r="CH23" i="27"/>
  <c r="BW4" i="26"/>
  <c r="BU33" i="27"/>
  <c r="BU31" i="27"/>
  <c r="BW31" i="27" s="1"/>
  <c r="BU29" i="27"/>
  <c r="BU27" i="27"/>
  <c r="BU25" i="27"/>
  <c r="BU23" i="27"/>
  <c r="BW23" i="27" s="1"/>
  <c r="BU21" i="27"/>
  <c r="BU19" i="27"/>
  <c r="BU17" i="27"/>
  <c r="BU15" i="27"/>
  <c r="BW15" i="27" s="1"/>
  <c r="BU13" i="27"/>
  <c r="BU11" i="27"/>
  <c r="BW11" i="27" s="1"/>
  <c r="BU9" i="27"/>
  <c r="BU7" i="27"/>
  <c r="BW7" i="27" s="1"/>
  <c r="BU5" i="27"/>
  <c r="BU28" i="27"/>
  <c r="BU20" i="27"/>
  <c r="BU12" i="27"/>
  <c r="BU30" i="27"/>
  <c r="BU22" i="27"/>
  <c r="BU14" i="27"/>
  <c r="BU6" i="27"/>
  <c r="BW6" i="27" s="1"/>
  <c r="BY12" i="27"/>
  <c r="BT4" i="26"/>
  <c r="BT30" i="27" s="1"/>
  <c r="BR33" i="27"/>
  <c r="BT33" i="27" s="1"/>
  <c r="BR31" i="27"/>
  <c r="BR29" i="27"/>
  <c r="BR27" i="27"/>
  <c r="BR25" i="27"/>
  <c r="BT25" i="27" s="1"/>
  <c r="BR23" i="27"/>
  <c r="BR21" i="27"/>
  <c r="BR19" i="27"/>
  <c r="BR17" i="27"/>
  <c r="BT17" i="27" s="1"/>
  <c r="BR15" i="27"/>
  <c r="BR34" i="27"/>
  <c r="BR26" i="27"/>
  <c r="BR18" i="27"/>
  <c r="BT18" i="27" s="1"/>
  <c r="BR13" i="27"/>
  <c r="BR11" i="27"/>
  <c r="BR9" i="27"/>
  <c r="BR7" i="27"/>
  <c r="BT7" i="27" s="1"/>
  <c r="BR5" i="27"/>
  <c r="BR28" i="27"/>
  <c r="BR20" i="27"/>
  <c r="BX33" i="27"/>
  <c r="BZ33" i="27" s="1"/>
  <c r="BX31" i="27"/>
  <c r="BX29" i="27"/>
  <c r="BX27" i="27"/>
  <c r="BX25" i="27"/>
  <c r="BZ25" i="27" s="1"/>
  <c r="BX23" i="27"/>
  <c r="BX21" i="27"/>
  <c r="BZ21" i="27" s="1"/>
  <c r="BX19" i="27"/>
  <c r="BZ19" i="27" s="1"/>
  <c r="BX17" i="27"/>
  <c r="BX15" i="27"/>
  <c r="BX13" i="27"/>
  <c r="BX11" i="27"/>
  <c r="BX9" i="27"/>
  <c r="BZ9" i="27" s="1"/>
  <c r="BX7" i="27"/>
  <c r="BX5" i="27"/>
  <c r="BX30" i="27"/>
  <c r="BX22" i="27"/>
  <c r="BZ22" i="27" s="1"/>
  <c r="BX14" i="27"/>
  <c r="BX6" i="27"/>
  <c r="BX32" i="27"/>
  <c r="BZ32" i="27" s="1"/>
  <c r="BX24" i="27"/>
  <c r="BX16" i="27"/>
  <c r="BX8" i="27"/>
  <c r="CB34" i="27"/>
  <c r="CB29" i="27"/>
  <c r="CC29" i="27" s="1"/>
  <c r="CB26" i="27"/>
  <c r="CB21" i="27"/>
  <c r="CB18" i="27"/>
  <c r="CB13" i="27"/>
  <c r="CB10" i="27"/>
  <c r="CB5" i="27"/>
  <c r="CB31" i="27"/>
  <c r="CB28" i="27"/>
  <c r="CB23" i="27"/>
  <c r="CB20" i="27"/>
  <c r="CB15" i="27"/>
  <c r="CB12" i="27"/>
  <c r="CC12" i="27" s="1"/>
  <c r="CB7" i="27"/>
  <c r="CI4" i="26"/>
  <c r="CG33" i="27"/>
  <c r="CI33" i="27" s="1"/>
  <c r="CG31" i="27"/>
  <c r="CI31" i="27" s="1"/>
  <c r="CG29" i="27"/>
  <c r="CG27" i="27"/>
  <c r="CI27" i="27" s="1"/>
  <c r="CG25" i="27"/>
  <c r="CI25" i="27" s="1"/>
  <c r="CG23" i="27"/>
  <c r="CI23" i="27" s="1"/>
  <c r="CG21" i="27"/>
  <c r="CG19" i="27"/>
  <c r="CG17" i="27"/>
  <c r="CI17" i="27" s="1"/>
  <c r="CG15" i="27"/>
  <c r="CI15" i="27" s="1"/>
  <c r="CG13" i="27"/>
  <c r="CG11" i="27"/>
  <c r="CG9" i="27"/>
  <c r="CG7" i="27"/>
  <c r="CI7" i="27" s="1"/>
  <c r="CG5" i="27"/>
  <c r="CI5" i="27" s="1"/>
  <c r="CG28" i="27"/>
  <c r="CG20" i="27"/>
  <c r="CG12" i="27"/>
  <c r="CI12" i="27" s="1"/>
  <c r="CG30" i="27"/>
  <c r="CG22" i="27"/>
  <c r="CG14" i="27"/>
  <c r="CG6" i="27"/>
  <c r="CI6" i="27" s="1"/>
  <c r="BR8" i="27"/>
  <c r="BR12" i="27"/>
  <c r="BS16" i="27"/>
  <c r="BT16" i="27" s="1"/>
  <c r="BR22" i="27"/>
  <c r="BS27" i="27"/>
  <c r="BS32" i="27"/>
  <c r="BU8" i="27"/>
  <c r="BV13" i="27"/>
  <c r="BW13" i="27" s="1"/>
  <c r="BV18" i="27"/>
  <c r="BU24" i="27"/>
  <c r="BV29" i="27"/>
  <c r="BV34" i="27"/>
  <c r="BW34" i="27" s="1"/>
  <c r="BX10" i="27"/>
  <c r="BY15" i="27"/>
  <c r="BY20" i="27"/>
  <c r="BX26" i="27"/>
  <c r="BY31" i="27"/>
  <c r="CB6" i="27"/>
  <c r="CA12" i="27"/>
  <c r="CB17" i="27"/>
  <c r="CB22" i="27"/>
  <c r="CA28" i="27"/>
  <c r="CB33" i="27"/>
  <c r="CE8" i="27"/>
  <c r="CD14" i="27"/>
  <c r="CE19" i="27"/>
  <c r="CE24" i="27"/>
  <c r="CD30" i="27"/>
  <c r="CH5" i="27"/>
  <c r="CH10" i="27"/>
  <c r="CG16" i="27"/>
  <c r="CH21" i="27"/>
  <c r="CI21" i="27" s="1"/>
  <c r="CH26" i="27"/>
  <c r="CG32" i="27"/>
  <c r="BH33" i="27"/>
  <c r="BH31" i="27"/>
  <c r="BH29" i="27"/>
  <c r="BH27" i="27"/>
  <c r="BH25" i="27"/>
  <c r="BH23" i="27"/>
  <c r="BH21" i="27"/>
  <c r="BH19" i="27"/>
  <c r="BH17" i="27"/>
  <c r="BH15" i="27"/>
  <c r="BH13" i="27"/>
  <c r="BH11" i="27"/>
  <c r="BH9" i="27"/>
  <c r="BH7" i="27"/>
  <c r="BH5" i="27"/>
  <c r="BH34" i="27"/>
  <c r="BH26" i="27"/>
  <c r="BH18" i="27"/>
  <c r="BH10" i="27"/>
  <c r="BH32" i="27"/>
  <c r="BH24" i="27"/>
  <c r="BH16" i="27"/>
  <c r="BH8" i="27"/>
  <c r="BJ4" i="26"/>
  <c r="BH28" i="27"/>
  <c r="BH12" i="27"/>
  <c r="BH30" i="27"/>
  <c r="BH22" i="27"/>
  <c r="BH14" i="27"/>
  <c r="BH6" i="27"/>
  <c r="BH20" i="27"/>
  <c r="BD4" i="26"/>
  <c r="BD12" i="27" s="1"/>
  <c r="BB33" i="27"/>
  <c r="BB29" i="27"/>
  <c r="BB25" i="27"/>
  <c r="BB21" i="27"/>
  <c r="BB17" i="27"/>
  <c r="BB13" i="27"/>
  <c r="BB9" i="27"/>
  <c r="BB5" i="27"/>
  <c r="BB32" i="27"/>
  <c r="BB28" i="27"/>
  <c r="BB24" i="27"/>
  <c r="BB20" i="27"/>
  <c r="BB16" i="27"/>
  <c r="BB12" i="27"/>
  <c r="BB8" i="27"/>
  <c r="BB30" i="27"/>
  <c r="BB22" i="27"/>
  <c r="BB14" i="27"/>
  <c r="BB31" i="27"/>
  <c r="BB27" i="27"/>
  <c r="BB23" i="27"/>
  <c r="BB19" i="27"/>
  <c r="BB15" i="27"/>
  <c r="BB11" i="27"/>
  <c r="BB7" i="27"/>
  <c r="BB34" i="27"/>
  <c r="BB26" i="27"/>
  <c r="BB18" i="27"/>
  <c r="BB10" i="27"/>
  <c r="BL33" i="27"/>
  <c r="BL31" i="27"/>
  <c r="BL29" i="27"/>
  <c r="BL27" i="27"/>
  <c r="BL25" i="27"/>
  <c r="BL23" i="27"/>
  <c r="BL21" i="27"/>
  <c r="BL19" i="27"/>
  <c r="BL17" i="27"/>
  <c r="BL15" i="27"/>
  <c r="BL13" i="27"/>
  <c r="BL11" i="27"/>
  <c r="BL9" i="27"/>
  <c r="BL7" i="27"/>
  <c r="BL5" i="27"/>
  <c r="BL34" i="27"/>
  <c r="BL32" i="27"/>
  <c r="BL30" i="27"/>
  <c r="BM30" i="27" s="1"/>
  <c r="BL28" i="27"/>
  <c r="BL26" i="27"/>
  <c r="BL24" i="27"/>
  <c r="BL22" i="27"/>
  <c r="BL20" i="27"/>
  <c r="BL18" i="27"/>
  <c r="BL16" i="27"/>
  <c r="BL14" i="27"/>
  <c r="BL12" i="27"/>
  <c r="BL10" i="27"/>
  <c r="BL8" i="27"/>
  <c r="BL6" i="27"/>
  <c r="BC33" i="27"/>
  <c r="BC31" i="27"/>
  <c r="BC29" i="27"/>
  <c r="BC27" i="27"/>
  <c r="BC25" i="27"/>
  <c r="BC23" i="27"/>
  <c r="BC21" i="27"/>
  <c r="BC19" i="27"/>
  <c r="BC17" i="27"/>
  <c r="BC15" i="27"/>
  <c r="BC13" i="27"/>
  <c r="BC11" i="27"/>
  <c r="BC9" i="27"/>
  <c r="BC7" i="27"/>
  <c r="BC5" i="27"/>
  <c r="BC34" i="27"/>
  <c r="BC32" i="27"/>
  <c r="BC30" i="27"/>
  <c r="BC28" i="27"/>
  <c r="BC26" i="27"/>
  <c r="BC24" i="27"/>
  <c r="BC22" i="27"/>
  <c r="BC20" i="27"/>
  <c r="BC18" i="27"/>
  <c r="BC16" i="27"/>
  <c r="BC14" i="27"/>
  <c r="BC12" i="27"/>
  <c r="BC10" i="27"/>
  <c r="BC8" i="27"/>
  <c r="BC6" i="27"/>
  <c r="BI33" i="27"/>
  <c r="BI31" i="27"/>
  <c r="BI29" i="27"/>
  <c r="BI27" i="27"/>
  <c r="BI25" i="27"/>
  <c r="BI23" i="27"/>
  <c r="BI21" i="27"/>
  <c r="BI19" i="27"/>
  <c r="BI17" i="27"/>
  <c r="BI15" i="27"/>
  <c r="BI13" i="27"/>
  <c r="BI11" i="27"/>
  <c r="BI9" i="27"/>
  <c r="BI7" i="27"/>
  <c r="BI5" i="27"/>
  <c r="BI34" i="27"/>
  <c r="BI32" i="27"/>
  <c r="BI30" i="27"/>
  <c r="BI28" i="27"/>
  <c r="BI26" i="27"/>
  <c r="BI24" i="27"/>
  <c r="BI22" i="27"/>
  <c r="BI20" i="27"/>
  <c r="BI18" i="27"/>
  <c r="BI16" i="27"/>
  <c r="BI14" i="27"/>
  <c r="BI12" i="27"/>
  <c r="BI10" i="27"/>
  <c r="BI8" i="27"/>
  <c r="BI6" i="27"/>
  <c r="BM4" i="26"/>
  <c r="AW6" i="27"/>
  <c r="AX6" i="27" s="1"/>
  <c r="AW8" i="27"/>
  <c r="AW10" i="27"/>
  <c r="AW12" i="27"/>
  <c r="AW14" i="27"/>
  <c r="AW16" i="27"/>
  <c r="AW18" i="27"/>
  <c r="AW20" i="27"/>
  <c r="AW22" i="27"/>
  <c r="AX22" i="27" s="1"/>
  <c r="AW24" i="27"/>
  <c r="AW26" i="27"/>
  <c r="AW28" i="27"/>
  <c r="AW30" i="27"/>
  <c r="AX30" i="27" s="1"/>
  <c r="AW32" i="27"/>
  <c r="AW34" i="27"/>
  <c r="AZ6" i="27"/>
  <c r="AZ8" i="27"/>
  <c r="BA8" i="27" s="1"/>
  <c r="AZ10" i="27"/>
  <c r="AZ12" i="27"/>
  <c r="AY17" i="27"/>
  <c r="AY21" i="27"/>
  <c r="BA21" i="27" s="1"/>
  <c r="AY25" i="27"/>
  <c r="AY29" i="27"/>
  <c r="AY33" i="27"/>
  <c r="BE5" i="27"/>
  <c r="BE9" i="27"/>
  <c r="BE13" i="27"/>
  <c r="BE17" i="27"/>
  <c r="BE21" i="27"/>
  <c r="BE25" i="27"/>
  <c r="BK8" i="27"/>
  <c r="BK16" i="27"/>
  <c r="BK24" i="27"/>
  <c r="BK32" i="27"/>
  <c r="AZ33" i="27"/>
  <c r="AZ31" i="27"/>
  <c r="AZ29" i="27"/>
  <c r="AZ27" i="27"/>
  <c r="AZ25" i="27"/>
  <c r="AZ23" i="27"/>
  <c r="AZ21" i="27"/>
  <c r="AZ19" i="27"/>
  <c r="AZ17" i="27"/>
  <c r="AZ34" i="27"/>
  <c r="AZ32" i="27"/>
  <c r="BA32" i="27" s="1"/>
  <c r="AZ30" i="27"/>
  <c r="AZ28" i="27"/>
  <c r="AZ26" i="27"/>
  <c r="AZ24" i="27"/>
  <c r="BA24" i="27" s="1"/>
  <c r="AZ22" i="27"/>
  <c r="AZ20" i="27"/>
  <c r="AZ18" i="27"/>
  <c r="AZ16" i="27"/>
  <c r="BA16" i="27" s="1"/>
  <c r="BG4" i="26"/>
  <c r="BE33" i="27"/>
  <c r="BE31" i="27"/>
  <c r="BA20" i="27"/>
  <c r="BA25" i="27"/>
  <c r="AV5" i="27"/>
  <c r="AV7" i="27"/>
  <c r="AV9" i="27"/>
  <c r="AX9" i="27" s="1"/>
  <c r="AV11" i="27"/>
  <c r="AV13" i="27"/>
  <c r="AV15" i="27"/>
  <c r="AV17" i="27"/>
  <c r="AX17" i="27" s="1"/>
  <c r="AV19" i="27"/>
  <c r="AV21" i="27"/>
  <c r="AV23" i="27"/>
  <c r="AV25" i="27"/>
  <c r="AV27" i="27"/>
  <c r="AV29" i="27"/>
  <c r="AV31" i="27"/>
  <c r="AY5" i="27"/>
  <c r="AY7" i="27"/>
  <c r="AY9" i="27"/>
  <c r="AY11" i="27"/>
  <c r="AY13" i="27"/>
  <c r="AY15" i="27"/>
  <c r="AY18" i="27"/>
  <c r="AY22" i="27"/>
  <c r="AY26" i="27"/>
  <c r="AY30" i="27"/>
  <c r="AY34" i="27"/>
  <c r="BE6" i="27"/>
  <c r="BE10" i="27"/>
  <c r="BE14" i="27"/>
  <c r="BE18" i="27"/>
  <c r="BE22" i="27"/>
  <c r="BE26" i="27"/>
  <c r="BE30" i="27"/>
  <c r="BK10" i="27"/>
  <c r="BK18" i="27"/>
  <c r="BK26" i="27"/>
  <c r="BF33" i="27"/>
  <c r="BF31" i="27"/>
  <c r="BF29" i="27"/>
  <c r="BF27" i="27"/>
  <c r="BF25" i="27"/>
  <c r="BF23" i="27"/>
  <c r="BF21" i="27"/>
  <c r="BF19" i="27"/>
  <c r="BF17" i="27"/>
  <c r="BF15" i="27"/>
  <c r="BF13" i="27"/>
  <c r="BF11" i="27"/>
  <c r="BF9" i="27"/>
  <c r="BF7" i="27"/>
  <c r="BF5" i="27"/>
  <c r="BF34" i="27"/>
  <c r="BF32" i="27"/>
  <c r="BF30" i="27"/>
  <c r="BF28" i="27"/>
  <c r="BF26" i="27"/>
  <c r="BF24" i="27"/>
  <c r="BF22" i="27"/>
  <c r="BF20" i="27"/>
  <c r="BF18" i="27"/>
  <c r="BG18" i="27" s="1"/>
  <c r="BF16" i="27"/>
  <c r="BF14" i="27"/>
  <c r="BF12" i="27"/>
  <c r="BF10" i="27"/>
  <c r="BF8" i="27"/>
  <c r="BF6" i="27"/>
  <c r="BK33" i="27"/>
  <c r="BK31" i="27"/>
  <c r="BM31" i="27" s="1"/>
  <c r="BK29" i="27"/>
  <c r="BK27" i="27"/>
  <c r="BK25" i="27"/>
  <c r="BK23" i="27"/>
  <c r="BK21" i="27"/>
  <c r="BM21" i="27" s="1"/>
  <c r="BK19" i="27"/>
  <c r="BK17" i="27"/>
  <c r="BM17" i="27" s="1"/>
  <c r="BK15" i="27"/>
  <c r="BM15" i="27" s="1"/>
  <c r="BK13" i="27"/>
  <c r="BM13" i="27" s="1"/>
  <c r="BK11" i="27"/>
  <c r="BK9" i="27"/>
  <c r="BK7" i="27"/>
  <c r="BK5" i="27"/>
  <c r="AW5" i="27"/>
  <c r="AW7" i="27"/>
  <c r="AW9" i="27"/>
  <c r="AW11" i="27"/>
  <c r="AX11" i="27" s="1"/>
  <c r="AW13" i="27"/>
  <c r="AW15" i="27"/>
  <c r="AW17" i="27"/>
  <c r="AW19" i="27"/>
  <c r="AW21" i="27"/>
  <c r="AW23" i="27"/>
  <c r="AW25" i="27"/>
  <c r="AW27" i="27"/>
  <c r="AW29" i="27"/>
  <c r="AW31" i="27"/>
  <c r="AZ5" i="27"/>
  <c r="AZ7" i="27"/>
  <c r="AZ9" i="27"/>
  <c r="AZ11" i="27"/>
  <c r="AZ13" i="27"/>
  <c r="AZ15" i="27"/>
  <c r="AY19" i="27"/>
  <c r="BA19" i="27" s="1"/>
  <c r="AY23" i="27"/>
  <c r="BA23" i="27" s="1"/>
  <c r="AY27" i="27"/>
  <c r="BA27" i="27" s="1"/>
  <c r="BE7" i="27"/>
  <c r="BG7" i="27" s="1"/>
  <c r="BE11" i="27"/>
  <c r="BE15" i="27"/>
  <c r="BE19" i="27"/>
  <c r="BG19" i="27" s="1"/>
  <c r="BE23" i="27"/>
  <c r="BG23" i="27" s="1"/>
  <c r="BE27" i="27"/>
  <c r="BE32" i="27"/>
  <c r="BK12" i="27"/>
  <c r="BM12" i="27" s="1"/>
  <c r="BK20" i="27"/>
  <c r="BK28" i="27"/>
  <c r="AQ4" i="25"/>
  <c r="AQ4" i="26"/>
  <c r="AQ28" i="27"/>
  <c r="AQ32" i="27"/>
  <c r="AQ23" i="27"/>
  <c r="AQ31" i="27"/>
  <c r="AQ30" i="27"/>
  <c r="AQ34" i="27"/>
  <c r="AQ10" i="27"/>
  <c r="AQ12" i="27"/>
  <c r="AQ14" i="27"/>
  <c r="AQ26" i="27"/>
  <c r="AN4" i="25"/>
  <c r="AN4" i="26"/>
  <c r="AN7" i="27"/>
  <c r="AN23" i="27"/>
  <c r="AN9" i="27"/>
  <c r="AN6" i="27"/>
  <c r="AN10" i="27"/>
  <c r="AN14" i="27"/>
  <c r="AN17" i="27"/>
  <c r="AN20" i="27"/>
  <c r="AN21" i="27"/>
  <c r="AN22" i="27"/>
  <c r="AN26" i="27"/>
  <c r="AN32" i="27"/>
  <c r="AN33" i="27"/>
  <c r="AK27" i="27"/>
  <c r="AK8" i="27"/>
  <c r="AK24" i="27"/>
  <c r="AK4" i="25"/>
  <c r="AK4" i="26"/>
  <c r="AH28" i="27"/>
  <c r="AH32" i="27"/>
  <c r="AH10" i="27"/>
  <c r="AH4" i="25"/>
  <c r="AH27" i="27"/>
  <c r="AH30" i="27"/>
  <c r="AH31" i="27"/>
  <c r="AH7" i="27"/>
  <c r="AH11" i="27"/>
  <c r="AH33" i="27"/>
  <c r="AH14" i="27"/>
  <c r="AH17" i="27"/>
  <c r="AH18" i="27"/>
  <c r="AH20" i="27"/>
  <c r="AH22" i="27"/>
  <c r="AE4" i="25"/>
  <c r="AE4" i="26"/>
  <c r="AE16" i="27" s="1"/>
  <c r="AE33" i="27"/>
  <c r="AE26" i="27"/>
  <c r="AE11" i="27"/>
  <c r="AE30" i="27"/>
  <c r="AE23" i="27"/>
  <c r="AE25" i="27"/>
  <c r="AB4" i="26"/>
  <c r="AB7" i="27" s="1"/>
  <c r="AB31" i="27"/>
  <c r="AB20" i="27"/>
  <c r="AB4" i="25"/>
  <c r="AB19" i="27"/>
  <c r="BM6" i="27"/>
  <c r="BZ5" i="27"/>
  <c r="DL6" i="27"/>
  <c r="DR6" i="27"/>
  <c r="DX6" i="27"/>
  <c r="AX7" i="27"/>
  <c r="AX29" i="27"/>
  <c r="EH7" i="27"/>
  <c r="AK9" i="27"/>
  <c r="AB23" i="27"/>
  <c r="AK25" i="27"/>
  <c r="AH34" i="27"/>
  <c r="BD8" i="27"/>
  <c r="AX10" i="27"/>
  <c r="AX13" i="27"/>
  <c r="AX14" i="27"/>
  <c r="AX15" i="27"/>
  <c r="BD28" i="27"/>
  <c r="BT26" i="27"/>
  <c r="BT28" i="27"/>
  <c r="CP21" i="27"/>
  <c r="DO15" i="27"/>
  <c r="DO16" i="27"/>
  <c r="EH10" i="27"/>
  <c r="EH11" i="27"/>
  <c r="EH12" i="27"/>
  <c r="EH25" i="27"/>
  <c r="EH26" i="27"/>
  <c r="EH28" i="27"/>
  <c r="AB33" i="27"/>
  <c r="CP18" i="27"/>
  <c r="EH8" i="27"/>
  <c r="AH6" i="27"/>
  <c r="AH8" i="27"/>
  <c r="AN8" i="27"/>
  <c r="AH9" i="27"/>
  <c r="AB11" i="27"/>
  <c r="AK13" i="27"/>
  <c r="AQ16" i="27"/>
  <c r="AE17" i="27"/>
  <c r="AE18" i="27"/>
  <c r="AN24" i="27"/>
  <c r="AH25" i="27"/>
  <c r="AN25" i="27"/>
  <c r="AB27" i="27"/>
  <c r="AK29" i="27"/>
  <c r="BM29" i="27"/>
  <c r="BA31" i="27"/>
  <c r="BM32" i="27"/>
  <c r="BA33" i="27"/>
  <c r="BZ8" i="27"/>
  <c r="BT9" i="27"/>
  <c r="BT11" i="27"/>
  <c r="CC20" i="27"/>
  <c r="CI22" i="27"/>
  <c r="BZ29" i="27"/>
  <c r="BZ31" i="27"/>
  <c r="BT32" i="27"/>
  <c r="BT34" i="27"/>
  <c r="BZ34" i="27"/>
  <c r="CY9" i="27"/>
  <c r="CP29" i="27"/>
  <c r="CV29" i="27"/>
  <c r="EA6" i="27"/>
  <c r="EA7" i="27"/>
  <c r="DU9" i="27"/>
  <c r="DL15" i="27"/>
  <c r="DL16" i="27"/>
  <c r="DL17" i="27"/>
  <c r="DL19" i="27"/>
  <c r="EN13" i="27"/>
  <c r="EH14" i="27"/>
  <c r="EH30" i="27"/>
  <c r="EH32" i="27"/>
  <c r="AB17" i="27"/>
  <c r="AX31" i="27"/>
  <c r="AB12" i="27"/>
  <c r="AH12" i="27"/>
  <c r="AN12" i="27"/>
  <c r="AN13" i="27"/>
  <c r="AB15" i="27"/>
  <c r="AQ19" i="27"/>
  <c r="AQ20" i="27"/>
  <c r="AE22" i="27"/>
  <c r="AQ22" i="27"/>
  <c r="AB28" i="27"/>
  <c r="AN28" i="27"/>
  <c r="AB29" i="27"/>
  <c r="BM14" i="27"/>
  <c r="BA15" i="27"/>
  <c r="BM16" i="27"/>
  <c r="BA17" i="27"/>
  <c r="AX23" i="27"/>
  <c r="AX25" i="27"/>
  <c r="BM33" i="27"/>
  <c r="BM34" i="27"/>
  <c r="BT12" i="27"/>
  <c r="BZ12" i="27"/>
  <c r="BT13" i="27"/>
  <c r="BZ13" i="27"/>
  <c r="CF13" i="27"/>
  <c r="BT15" i="27"/>
  <c r="BZ15" i="27"/>
  <c r="CF15" i="27"/>
  <c r="BZ16" i="27"/>
  <c r="CF17" i="27"/>
  <c r="BZ18" i="27"/>
  <c r="BT19" i="27"/>
  <c r="CP12" i="27"/>
  <c r="CP14" i="27"/>
  <c r="CY19" i="27"/>
  <c r="DE19" i="27"/>
  <c r="CY20" i="27"/>
  <c r="CP32" i="27"/>
  <c r="DB33" i="27"/>
  <c r="CP34" i="27"/>
  <c r="DL9" i="27"/>
  <c r="DL27" i="27"/>
  <c r="DL29" i="27"/>
  <c r="DL31" i="27"/>
  <c r="EH17" i="27"/>
  <c r="EH18" i="27"/>
  <c r="EH34" i="27"/>
  <c r="AX26" i="27"/>
  <c r="AX27" i="27"/>
  <c r="AX33" i="27"/>
  <c r="EH21" i="27"/>
  <c r="EH22" i="27"/>
  <c r="EH23" i="27"/>
  <c r="FD15" i="27"/>
  <c r="EA17" i="27"/>
  <c r="DO18" i="27"/>
  <c r="EA19" i="27"/>
  <c r="DO20" i="27"/>
  <c r="EA20" i="27"/>
  <c r="EA21" i="27"/>
  <c r="DU22" i="27"/>
  <c r="DU23" i="27"/>
  <c r="DU24" i="27"/>
  <c r="DR26" i="27"/>
  <c r="DR30" i="27"/>
  <c r="DL32" i="27"/>
  <c r="DR32" i="27"/>
  <c r="DX32" i="27"/>
  <c r="DX33" i="27"/>
  <c r="EQ8" i="27"/>
  <c r="EW8" i="27"/>
  <c r="EK9" i="27"/>
  <c r="EH13" i="27"/>
  <c r="EW15" i="27"/>
  <c r="ET19" i="27"/>
  <c r="EH20" i="27"/>
  <c r="EW23" i="27"/>
  <c r="ET28" i="27"/>
  <c r="EH29" i="27"/>
  <c r="EQ32" i="27"/>
  <c r="EW32" i="27"/>
  <c r="EK33" i="27"/>
  <c r="FD10" i="27"/>
  <c r="FD24" i="27"/>
  <c r="FD34" i="27"/>
  <c r="EW34" i="27"/>
  <c r="FP10" i="27"/>
  <c r="FS14" i="27"/>
  <c r="FD18" i="27"/>
  <c r="FS21" i="27"/>
  <c r="FG22" i="27"/>
  <c r="FM30" i="27"/>
  <c r="FS30" i="27"/>
  <c r="FG31" i="27"/>
  <c r="AN29" i="27"/>
  <c r="AN30" i="27"/>
  <c r="AK33" i="27"/>
  <c r="BM9" i="27"/>
  <c r="BM10" i="27"/>
  <c r="BA11" i="27"/>
  <c r="BA12" i="27"/>
  <c r="BA13" i="27"/>
  <c r="AX18" i="27"/>
  <c r="BJ18" i="27"/>
  <c r="AX19" i="27"/>
  <c r="BJ20" i="27"/>
  <c r="AX21" i="27"/>
  <c r="BM25" i="27"/>
  <c r="BM26" i="27"/>
  <c r="BA28" i="27"/>
  <c r="BM28" i="27"/>
  <c r="BA29" i="27"/>
  <c r="AX34" i="27"/>
  <c r="BJ34" i="27"/>
  <c r="CC9" i="27"/>
  <c r="CI11" i="27"/>
  <c r="BW14" i="27"/>
  <c r="CI14" i="27"/>
  <c r="BW16" i="27"/>
  <c r="BW17" i="27"/>
  <c r="BW18" i="27"/>
  <c r="BZ20" i="27"/>
  <c r="BT22" i="27"/>
  <c r="BZ23" i="27"/>
  <c r="CF23" i="27"/>
  <c r="CC24" i="27"/>
  <c r="CC26" i="27"/>
  <c r="CC28" i="27"/>
  <c r="CI30" i="27"/>
  <c r="BW32" i="27"/>
  <c r="BW33" i="27"/>
  <c r="CP9" i="27"/>
  <c r="CY13" i="27"/>
  <c r="DE16" i="27"/>
  <c r="DE17" i="27"/>
  <c r="CP25" i="27"/>
  <c r="CY29" i="27"/>
  <c r="CS32" i="27"/>
  <c r="DE33" i="27"/>
  <c r="CS34" i="27"/>
  <c r="DR8" i="27"/>
  <c r="DL10" i="27"/>
  <c r="DR10" i="27"/>
  <c r="DX10" i="27"/>
  <c r="DX11" i="27"/>
  <c r="DR18" i="27"/>
  <c r="DR21" i="27"/>
  <c r="DL23" i="27"/>
  <c r="DR23" i="27"/>
  <c r="DL24" i="27"/>
  <c r="DR24" i="27"/>
  <c r="DX24" i="27"/>
  <c r="DL25" i="27"/>
  <c r="EA25" i="27"/>
  <c r="DO26" i="27"/>
  <c r="EA27" i="27"/>
  <c r="DO28" i="27"/>
  <c r="EA29" i="27"/>
  <c r="DU31" i="27"/>
  <c r="ET8" i="27"/>
  <c r="EH9" i="27"/>
  <c r="EQ12" i="27"/>
  <c r="EW12" i="27"/>
  <c r="EH16" i="27"/>
  <c r="EW19" i="27"/>
  <c r="EK20" i="27"/>
  <c r="EH24" i="27"/>
  <c r="EQ28" i="27"/>
  <c r="EW28" i="27"/>
  <c r="EK29" i="27"/>
  <c r="ET32" i="27"/>
  <c r="EH33" i="27"/>
  <c r="FS6" i="27"/>
  <c r="FS7" i="27"/>
  <c r="FS8" i="27"/>
  <c r="FG9" i="27"/>
  <c r="FP12" i="27"/>
  <c r="FP13" i="27"/>
  <c r="FD14" i="27"/>
  <c r="FS15" i="27"/>
  <c r="FS16" i="27"/>
  <c r="FJ19" i="27"/>
  <c r="FP20" i="27"/>
  <c r="FD21" i="27"/>
  <c r="FS22" i="27"/>
  <c r="FS23" i="27"/>
  <c r="FS24" i="27"/>
  <c r="FP26" i="27"/>
  <c r="FJ27" i="27"/>
  <c r="FJ28" i="27"/>
  <c r="FP28" i="27"/>
  <c r="FP29" i="27"/>
  <c r="FS31" i="27"/>
  <c r="FS32" i="27"/>
  <c r="AQ6" i="27"/>
  <c r="BJ6" i="27"/>
  <c r="EQ6" i="27"/>
  <c r="EW6" i="27"/>
  <c r="AQ5" i="27"/>
  <c r="BM5" i="27"/>
  <c r="DR5" i="27"/>
  <c r="FG5" i="27"/>
  <c r="U4" i="26"/>
  <c r="R4" i="26"/>
  <c r="L4" i="25"/>
  <c r="I4" i="26"/>
  <c r="F4" i="26"/>
  <c r="AK12" i="27"/>
  <c r="AK16" i="27"/>
  <c r="AK20" i="27"/>
  <c r="AK28" i="27"/>
  <c r="AK32" i="27"/>
  <c r="BG6" i="27"/>
  <c r="BG10" i="27"/>
  <c r="BG14" i="27"/>
  <c r="BG22" i="27"/>
  <c r="BG26" i="27"/>
  <c r="CC8" i="27"/>
  <c r="CC15" i="27"/>
  <c r="DO9" i="27"/>
  <c r="DO12" i="27"/>
  <c r="AK11" i="27"/>
  <c r="AK19" i="27"/>
  <c r="AK23" i="27"/>
  <c r="BG9" i="27"/>
  <c r="BG30" i="27"/>
  <c r="BG34" i="27"/>
  <c r="CC22" i="27"/>
  <c r="CC31" i="27"/>
  <c r="DO31" i="27"/>
  <c r="DO34" i="27"/>
  <c r="AK7" i="27"/>
  <c r="AK15" i="27"/>
  <c r="AK31" i="27"/>
  <c r="BG13" i="27"/>
  <c r="BG17" i="27"/>
  <c r="BG21" i="27"/>
  <c r="BG25" i="27"/>
  <c r="BG29" i="27"/>
  <c r="BG33" i="27"/>
  <c r="CC7" i="27"/>
  <c r="CC18" i="27"/>
  <c r="CC34" i="27"/>
  <c r="DO8" i="27"/>
  <c r="EA9" i="27"/>
  <c r="EA23" i="27"/>
  <c r="EA28" i="27"/>
  <c r="AB6" i="27"/>
  <c r="AK6" i="27"/>
  <c r="AE8" i="27"/>
  <c r="AQ9" i="27"/>
  <c r="AB10" i="27"/>
  <c r="AN11" i="27"/>
  <c r="AQ13" i="27"/>
  <c r="AB14" i="27"/>
  <c r="AK14" i="27"/>
  <c r="AN15" i="27"/>
  <c r="AQ17" i="27"/>
  <c r="AB18" i="27"/>
  <c r="AN19" i="27"/>
  <c r="AQ21" i="27"/>
  <c r="AB22" i="27"/>
  <c r="AK22" i="27"/>
  <c r="AE24" i="27"/>
  <c r="AQ25" i="27"/>
  <c r="AB26" i="27"/>
  <c r="AK26" i="27"/>
  <c r="AN27" i="27"/>
  <c r="AQ29" i="27"/>
  <c r="AB30" i="27"/>
  <c r="AN31" i="27"/>
  <c r="AE32" i="27"/>
  <c r="AQ33" i="27"/>
  <c r="AB34" i="27"/>
  <c r="AK34" i="27"/>
  <c r="BA6" i="27"/>
  <c r="BM7" i="27"/>
  <c r="AX8" i="27"/>
  <c r="BG8" i="27"/>
  <c r="BA10" i="27"/>
  <c r="BM11" i="27"/>
  <c r="AX12" i="27"/>
  <c r="BG12" i="27"/>
  <c r="BJ13" i="27"/>
  <c r="BA14" i="27"/>
  <c r="AX16" i="27"/>
  <c r="BG16" i="27"/>
  <c r="BA18" i="27"/>
  <c r="BM19" i="27"/>
  <c r="AX20" i="27"/>
  <c r="BG20" i="27"/>
  <c r="BA22" i="27"/>
  <c r="BM23" i="27"/>
  <c r="AX24" i="27"/>
  <c r="BG24" i="27"/>
  <c r="BA26" i="27"/>
  <c r="BM27" i="27"/>
  <c r="AX28" i="27"/>
  <c r="BG28" i="27"/>
  <c r="BJ29" i="27"/>
  <c r="BA30" i="27"/>
  <c r="AX32" i="27"/>
  <c r="BG32" i="27"/>
  <c r="BA34" i="27"/>
  <c r="BT6" i="27"/>
  <c r="CI9" i="27"/>
  <c r="BT10" i="27"/>
  <c r="CC10" i="27"/>
  <c r="BW12" i="27"/>
  <c r="CI13" i="27"/>
  <c r="CC14" i="27"/>
  <c r="CI19" i="27"/>
  <c r="BT20" i="27"/>
  <c r="BW22" i="27"/>
  <c r="CC23" i="27"/>
  <c r="CI26" i="27"/>
  <c r="BT27" i="27"/>
  <c r="CC30" i="27"/>
  <c r="DE6" i="27"/>
  <c r="DE10" i="27"/>
  <c r="CP11" i="27"/>
  <c r="CP15" i="27"/>
  <c r="CV15" i="27"/>
  <c r="DE18" i="27"/>
  <c r="DE22" i="27"/>
  <c r="DE26" i="27"/>
  <c r="CP27" i="27"/>
  <c r="CP31" i="27"/>
  <c r="CV31" i="27"/>
  <c r="DU10" i="27"/>
  <c r="DL11" i="27"/>
  <c r="DX12" i="27"/>
  <c r="DX13" i="27"/>
  <c r="EA15" i="27"/>
  <c r="ET12" i="27"/>
  <c r="EK13" i="27"/>
  <c r="ET15" i="27"/>
  <c r="EK16" i="27"/>
  <c r="EQ17" i="27"/>
  <c r="FM7" i="27"/>
  <c r="FP14" i="27"/>
  <c r="FG15" i="27"/>
  <c r="FG18" i="27"/>
  <c r="CI16" i="27"/>
  <c r="CC17" i="27"/>
  <c r="BW19" i="27"/>
  <c r="CI20" i="27"/>
  <c r="BT21" i="27"/>
  <c r="CC21" i="27"/>
  <c r="CI24" i="27"/>
  <c r="CC25" i="27"/>
  <c r="BW27" i="27"/>
  <c r="CI28" i="27"/>
  <c r="BT29" i="27"/>
  <c r="CF30" i="27"/>
  <c r="CI32" i="27"/>
  <c r="CC33" i="27"/>
  <c r="DB5" i="27"/>
  <c r="CS6" i="27"/>
  <c r="DB6" i="27"/>
  <c r="DB8" i="27"/>
  <c r="CS10" i="27"/>
  <c r="DB10" i="27"/>
  <c r="DB11" i="27"/>
  <c r="DB12" i="27"/>
  <c r="CS13" i="27"/>
  <c r="DB13" i="27"/>
  <c r="CS14" i="27"/>
  <c r="DB14" i="27"/>
  <c r="CS15" i="27"/>
  <c r="CS16" i="27"/>
  <c r="DB16" i="27"/>
  <c r="CS17" i="27"/>
  <c r="DB18" i="27"/>
  <c r="DB19" i="27"/>
  <c r="DB20" i="27"/>
  <c r="CS21" i="27"/>
  <c r="DB21" i="27"/>
  <c r="DB22" i="27"/>
  <c r="CS23" i="27"/>
  <c r="CS24" i="27"/>
  <c r="DB24" i="27"/>
  <c r="CS25" i="27"/>
  <c r="CS26" i="27"/>
  <c r="DB26" i="27"/>
  <c r="CS27" i="27"/>
  <c r="DB27" i="27"/>
  <c r="DB28" i="27"/>
  <c r="DB29" i="27"/>
  <c r="CS30" i="27"/>
  <c r="DB30" i="27"/>
  <c r="CS31" i="27"/>
  <c r="DE32" i="27"/>
  <c r="CP33" i="27"/>
  <c r="CY33" i="27"/>
  <c r="DB34" i="27"/>
  <c r="DO6" i="27"/>
  <c r="DU6" i="27"/>
  <c r="DO7" i="27"/>
  <c r="DU7" i="27"/>
  <c r="DL8" i="27"/>
  <c r="EA8" i="27"/>
  <c r="DX9" i="27"/>
  <c r="DO11" i="27"/>
  <c r="DU11" i="27"/>
  <c r="DL12" i="27"/>
  <c r="DL13" i="27"/>
  <c r="DX14" i="27"/>
  <c r="EA16" i="27"/>
  <c r="DX17" i="27"/>
  <c r="DO19" i="27"/>
  <c r="DU19" i="27"/>
  <c r="DL20" i="27"/>
  <c r="DR20" i="27"/>
  <c r="DO22" i="27"/>
  <c r="DU32" i="27"/>
  <c r="DL33" i="27"/>
  <c r="DX34" i="27"/>
  <c r="ET7" i="27"/>
  <c r="EK8" i="27"/>
  <c r="EQ9" i="27"/>
  <c r="EQ18" i="27"/>
  <c r="ET20" i="27"/>
  <c r="EK21" i="27"/>
  <c r="ET23" i="27"/>
  <c r="EK24" i="27"/>
  <c r="EQ25" i="27"/>
  <c r="EQ34" i="27"/>
  <c r="FP6" i="27"/>
  <c r="FG7" i="27"/>
  <c r="FG10" i="27"/>
  <c r="FP22" i="27"/>
  <c r="FG23" i="27"/>
  <c r="DO13" i="27"/>
  <c r="DU13" i="27"/>
  <c r="DL14" i="27"/>
  <c r="EA14" i="27"/>
  <c r="DX15" i="27"/>
  <c r="DO17" i="27"/>
  <c r="DU17" i="27"/>
  <c r="DL18" i="27"/>
  <c r="EA18" i="27"/>
  <c r="DU20" i="27"/>
  <c r="DL21" i="27"/>
  <c r="DX22" i="27"/>
  <c r="EA24" i="27"/>
  <c r="DX25" i="27"/>
  <c r="DO27" i="27"/>
  <c r="DU27" i="27"/>
  <c r="DL28" i="27"/>
  <c r="DR28" i="27"/>
  <c r="DO30" i="27"/>
  <c r="EA31" i="27"/>
  <c r="ET5" i="27"/>
  <c r="EK6" i="27"/>
  <c r="EQ7" i="27"/>
  <c r="ET9" i="27"/>
  <c r="EK10" i="27"/>
  <c r="EQ11" i="27"/>
  <c r="ET13" i="27"/>
  <c r="EK14" i="27"/>
  <c r="EQ15" i="27"/>
  <c r="ET17" i="27"/>
  <c r="EK18" i="27"/>
  <c r="EQ19" i="27"/>
  <c r="ET21" i="27"/>
  <c r="EK22" i="27"/>
  <c r="EQ23" i="27"/>
  <c r="ET25" i="27"/>
  <c r="EK26" i="27"/>
  <c r="EQ27" i="27"/>
  <c r="ET29" i="27"/>
  <c r="EK30" i="27"/>
  <c r="EQ31" i="27"/>
  <c r="ET33" i="27"/>
  <c r="EK34" i="27"/>
  <c r="FP7" i="27"/>
  <c r="FG8" i="27"/>
  <c r="FG12" i="27"/>
  <c r="FP15" i="27"/>
  <c r="FG16" i="27"/>
  <c r="FM17" i="27"/>
  <c r="FG20" i="27"/>
  <c r="FP23" i="27"/>
  <c r="FG24" i="27"/>
  <c r="FG28" i="27"/>
  <c r="FP31" i="27"/>
  <c r="FG32" i="27"/>
  <c r="FM33" i="27"/>
  <c r="DX19" i="27"/>
  <c r="DO21" i="27"/>
  <c r="DU21" i="27"/>
  <c r="DL22" i="27"/>
  <c r="EA22" i="27"/>
  <c r="DX23" i="27"/>
  <c r="DO25" i="27"/>
  <c r="DU25" i="27"/>
  <c r="DL26" i="27"/>
  <c r="EA26" i="27"/>
  <c r="DX27" i="27"/>
  <c r="DO29" i="27"/>
  <c r="DU29" i="27"/>
  <c r="DL30" i="27"/>
  <c r="EA30" i="27"/>
  <c r="DX31" i="27"/>
  <c r="DO33" i="27"/>
  <c r="DU33" i="27"/>
  <c r="DL34" i="27"/>
  <c r="EA34" i="27"/>
  <c r="FS34" i="27"/>
  <c r="DL7" i="27"/>
  <c r="R5" i="27"/>
  <c r="O4" i="26"/>
  <c r="L4" i="26"/>
  <c r="R25" i="27"/>
  <c r="R12" i="27"/>
  <c r="R20" i="27"/>
  <c r="R28" i="27"/>
  <c r="R27" i="27"/>
  <c r="R7" i="27"/>
  <c r="IL4" i="25"/>
  <c r="DR4" i="25"/>
  <c r="DX4" i="25"/>
  <c r="EH4" i="25"/>
  <c r="ET4" i="25"/>
  <c r="FG4" i="25"/>
  <c r="FS4" i="25"/>
  <c r="HQ4" i="25"/>
  <c r="BD4" i="25"/>
  <c r="BJ4" i="25"/>
  <c r="CP4" i="25"/>
  <c r="DB4" i="25"/>
  <c r="IO4" i="25"/>
  <c r="HZ4" i="25"/>
  <c r="HW4" i="25"/>
  <c r="HN4" i="25"/>
  <c r="AX4" i="25"/>
  <c r="F4" i="25"/>
  <c r="U4" i="25"/>
  <c r="R4" i="25"/>
  <c r="O4" i="25"/>
  <c r="L13" i="23"/>
  <c r="J13" i="23"/>
  <c r="F13" i="23"/>
  <c r="D13" i="23"/>
  <c r="C13" i="23"/>
  <c r="Y8" i="23"/>
  <c r="X8" i="23"/>
  <c r="W8" i="23"/>
  <c r="L8" i="23"/>
  <c r="J8" i="23"/>
  <c r="N8" i="23" s="1"/>
  <c r="HD4" i="26" s="1"/>
  <c r="F8" i="23"/>
  <c r="P8" i="23" s="1"/>
  <c r="HE4" i="26" s="1"/>
  <c r="D8" i="23"/>
  <c r="C8" i="23"/>
  <c r="Y11" i="22"/>
  <c r="X11" i="22"/>
  <c r="W11" i="22"/>
  <c r="L11" i="22"/>
  <c r="J11" i="22"/>
  <c r="N11" i="22" s="1"/>
  <c r="F11" i="22"/>
  <c r="D11" i="22"/>
  <c r="C11" i="22"/>
  <c r="Y8" i="22"/>
  <c r="X8" i="22"/>
  <c r="W8" i="22"/>
  <c r="L8" i="22"/>
  <c r="J8" i="22"/>
  <c r="N8" i="22" s="1"/>
  <c r="F8" i="22"/>
  <c r="D8" i="22"/>
  <c r="C8" i="22"/>
  <c r="Y17" i="21"/>
  <c r="X17" i="21"/>
  <c r="W17" i="21"/>
  <c r="L17" i="21"/>
  <c r="J17" i="21"/>
  <c r="F17" i="21"/>
  <c r="N17" i="21" s="1"/>
  <c r="D17" i="21"/>
  <c r="C17" i="21"/>
  <c r="Y14" i="21"/>
  <c r="X14" i="21"/>
  <c r="W14" i="21"/>
  <c r="L14" i="21"/>
  <c r="J14" i="21"/>
  <c r="F14" i="21"/>
  <c r="N14" i="21" s="1"/>
  <c r="D14" i="21"/>
  <c r="C14" i="21"/>
  <c r="Y11" i="21"/>
  <c r="X11" i="21"/>
  <c r="W11" i="21"/>
  <c r="L11" i="21"/>
  <c r="J11" i="21"/>
  <c r="N11" i="21" s="1"/>
  <c r="F11" i="21"/>
  <c r="D11" i="21"/>
  <c r="C11" i="21"/>
  <c r="Y8" i="21"/>
  <c r="X8" i="21"/>
  <c r="W8" i="21"/>
  <c r="L8" i="21"/>
  <c r="J8" i="21"/>
  <c r="N8" i="21" s="1"/>
  <c r="F8" i="21"/>
  <c r="D8" i="21"/>
  <c r="C8" i="21"/>
  <c r="Z23" i="20"/>
  <c r="Y23" i="20"/>
  <c r="X23" i="20"/>
  <c r="M23" i="20"/>
  <c r="K23" i="20"/>
  <c r="G23" i="20"/>
  <c r="O23" i="20" s="1"/>
  <c r="E23" i="20"/>
  <c r="D23" i="20"/>
  <c r="Z20" i="20"/>
  <c r="Y20" i="20"/>
  <c r="X20" i="20"/>
  <c r="M20" i="20"/>
  <c r="K20" i="20"/>
  <c r="G20" i="20"/>
  <c r="O20" i="20" s="1"/>
  <c r="E20" i="20"/>
  <c r="D20" i="20"/>
  <c r="Z17" i="20"/>
  <c r="Y17" i="20"/>
  <c r="X17" i="20"/>
  <c r="M17" i="20"/>
  <c r="K17" i="20"/>
  <c r="G17" i="20"/>
  <c r="O17" i="20" s="1"/>
  <c r="E17" i="20"/>
  <c r="D17" i="20"/>
  <c r="Z14" i="20"/>
  <c r="Y14" i="20"/>
  <c r="X14" i="20"/>
  <c r="M14" i="20"/>
  <c r="K14" i="20"/>
  <c r="G14" i="20"/>
  <c r="O14" i="20" s="1"/>
  <c r="E14" i="20"/>
  <c r="D14" i="20"/>
  <c r="Z11" i="20"/>
  <c r="Y11" i="20"/>
  <c r="X11" i="20"/>
  <c r="M11" i="20"/>
  <c r="K11" i="20"/>
  <c r="G11" i="20"/>
  <c r="O11" i="20" s="1"/>
  <c r="E11" i="20"/>
  <c r="D11" i="20"/>
  <c r="Z8" i="20"/>
  <c r="Y8" i="20"/>
  <c r="X8" i="20"/>
  <c r="M8" i="20"/>
  <c r="K8" i="20"/>
  <c r="O8" i="20"/>
  <c r="E8" i="20"/>
  <c r="D8" i="20"/>
  <c r="Y18" i="19"/>
  <c r="X18" i="19"/>
  <c r="W18" i="19"/>
  <c r="L18" i="19"/>
  <c r="J18" i="19"/>
  <c r="F18" i="19"/>
  <c r="D18" i="19"/>
  <c r="C18" i="19"/>
  <c r="Y16" i="19"/>
  <c r="X16" i="19"/>
  <c r="W16" i="19"/>
  <c r="L16" i="19"/>
  <c r="J16" i="19"/>
  <c r="F16" i="19"/>
  <c r="D16" i="19"/>
  <c r="C16" i="19"/>
  <c r="Y14" i="19"/>
  <c r="X14" i="19"/>
  <c r="W14" i="19"/>
  <c r="L14" i="19"/>
  <c r="J14" i="19"/>
  <c r="F14" i="19"/>
  <c r="D14" i="19"/>
  <c r="C14" i="19"/>
  <c r="Y12" i="19"/>
  <c r="X12" i="19"/>
  <c r="W12" i="19"/>
  <c r="L12" i="19"/>
  <c r="J12" i="19"/>
  <c r="F12" i="19"/>
  <c r="D12" i="19"/>
  <c r="C12" i="19"/>
  <c r="Y10" i="19"/>
  <c r="X10" i="19"/>
  <c r="W10" i="19"/>
  <c r="L10" i="19"/>
  <c r="J10" i="19"/>
  <c r="N19" i="19" s="1"/>
  <c r="F10" i="19"/>
  <c r="N18" i="19" s="1"/>
  <c r="D10" i="19"/>
  <c r="C10" i="19"/>
  <c r="Y8" i="19"/>
  <c r="X8" i="19"/>
  <c r="W8" i="19"/>
  <c r="L8" i="19"/>
  <c r="J8" i="19"/>
  <c r="N17" i="19" s="1"/>
  <c r="F8" i="19"/>
  <c r="N16" i="19" s="1"/>
  <c r="D8" i="19"/>
  <c r="C8" i="19"/>
  <c r="Y18" i="18"/>
  <c r="X18" i="18"/>
  <c r="W18" i="18"/>
  <c r="L18" i="18"/>
  <c r="J18" i="18"/>
  <c r="F18" i="18"/>
  <c r="D18" i="18"/>
  <c r="C18" i="18"/>
  <c r="Y16" i="18"/>
  <c r="X16" i="18"/>
  <c r="W16" i="18"/>
  <c r="L16" i="18"/>
  <c r="J16" i="18"/>
  <c r="F16" i="18"/>
  <c r="D16" i="18"/>
  <c r="C16" i="18"/>
  <c r="Y14" i="18"/>
  <c r="X14" i="18"/>
  <c r="W14" i="18"/>
  <c r="L14" i="18"/>
  <c r="J14" i="18"/>
  <c r="F14" i="18"/>
  <c r="D14" i="18"/>
  <c r="C14" i="18"/>
  <c r="Y12" i="18"/>
  <c r="X12" i="18"/>
  <c r="W12" i="18"/>
  <c r="L12" i="18"/>
  <c r="J12" i="18"/>
  <c r="F12" i="18"/>
  <c r="D12" i="18"/>
  <c r="C12" i="18"/>
  <c r="Y10" i="18"/>
  <c r="X10" i="18"/>
  <c r="W10" i="18"/>
  <c r="L10" i="18"/>
  <c r="J10" i="18"/>
  <c r="N19" i="18" s="1"/>
  <c r="F10" i="18"/>
  <c r="N18" i="18" s="1"/>
  <c r="D10" i="18"/>
  <c r="C10" i="18"/>
  <c r="Y8" i="18"/>
  <c r="X8" i="18"/>
  <c r="W8" i="18"/>
  <c r="L8" i="18"/>
  <c r="J8" i="18"/>
  <c r="N17" i="18" s="1"/>
  <c r="F8" i="18"/>
  <c r="N16" i="18" s="1"/>
  <c r="D8" i="18"/>
  <c r="C8" i="18"/>
  <c r="Y18" i="17"/>
  <c r="X18" i="17"/>
  <c r="W18" i="17"/>
  <c r="L18" i="17"/>
  <c r="J18" i="17"/>
  <c r="F18" i="17"/>
  <c r="D18" i="17"/>
  <c r="C18" i="17"/>
  <c r="Y16" i="17"/>
  <c r="X16" i="17"/>
  <c r="W16" i="17"/>
  <c r="L16" i="17"/>
  <c r="J16" i="17"/>
  <c r="F16" i="17"/>
  <c r="D16" i="17"/>
  <c r="C16" i="17"/>
  <c r="Y14" i="17"/>
  <c r="X14" i="17"/>
  <c r="W14" i="17"/>
  <c r="L14" i="17"/>
  <c r="J14" i="17"/>
  <c r="F14" i="17"/>
  <c r="D14" i="17"/>
  <c r="C14" i="17"/>
  <c r="Y12" i="17"/>
  <c r="X12" i="17"/>
  <c r="W12" i="17"/>
  <c r="L12" i="17"/>
  <c r="J12" i="17"/>
  <c r="F12" i="17"/>
  <c r="D12" i="17"/>
  <c r="C12" i="17"/>
  <c r="Y10" i="17"/>
  <c r="X10" i="17"/>
  <c r="W10" i="17"/>
  <c r="L10" i="17"/>
  <c r="J10" i="17"/>
  <c r="N19" i="17" s="1"/>
  <c r="F10" i="17"/>
  <c r="N18" i="17" s="1"/>
  <c r="D10" i="17"/>
  <c r="C10" i="17"/>
  <c r="Y8" i="17"/>
  <c r="X8" i="17"/>
  <c r="W8" i="17"/>
  <c r="L8" i="17"/>
  <c r="J8" i="17"/>
  <c r="N17" i="17" s="1"/>
  <c r="F8" i="17"/>
  <c r="N16" i="17" s="1"/>
  <c r="D8" i="17"/>
  <c r="C8" i="17"/>
  <c r="Y18" i="16"/>
  <c r="X18" i="16"/>
  <c r="W18" i="16"/>
  <c r="L18" i="16"/>
  <c r="J18" i="16"/>
  <c r="F18" i="16"/>
  <c r="D18" i="16"/>
  <c r="C18" i="16"/>
  <c r="Y16" i="16"/>
  <c r="X16" i="16"/>
  <c r="W16" i="16"/>
  <c r="L16" i="16"/>
  <c r="J16" i="16"/>
  <c r="F16" i="16"/>
  <c r="D16" i="16"/>
  <c r="C16" i="16"/>
  <c r="Y14" i="16"/>
  <c r="X14" i="16"/>
  <c r="W14" i="16"/>
  <c r="L14" i="16"/>
  <c r="J14" i="16"/>
  <c r="F14" i="16"/>
  <c r="D14" i="16"/>
  <c r="C14" i="16"/>
  <c r="Y12" i="16"/>
  <c r="X12" i="16"/>
  <c r="W12" i="16"/>
  <c r="L12" i="16"/>
  <c r="J12" i="16"/>
  <c r="F12" i="16"/>
  <c r="D12" i="16"/>
  <c r="C12" i="16"/>
  <c r="Y10" i="16"/>
  <c r="X10" i="16"/>
  <c r="W10" i="16"/>
  <c r="L10" i="16"/>
  <c r="J10" i="16"/>
  <c r="N19" i="16" s="1"/>
  <c r="F10" i="16"/>
  <c r="N18" i="16" s="1"/>
  <c r="D10" i="16"/>
  <c r="C10" i="16"/>
  <c r="Y8" i="16"/>
  <c r="X8" i="16"/>
  <c r="W8" i="16"/>
  <c r="L8" i="16"/>
  <c r="J8" i="16"/>
  <c r="N17" i="16" s="1"/>
  <c r="F8" i="16"/>
  <c r="N16" i="16" s="1"/>
  <c r="D8" i="16"/>
  <c r="C8" i="16"/>
  <c r="Y18" i="15"/>
  <c r="X18" i="15"/>
  <c r="W18" i="15"/>
  <c r="L18" i="15"/>
  <c r="J18" i="15"/>
  <c r="F18" i="15"/>
  <c r="D18" i="15"/>
  <c r="C18" i="15"/>
  <c r="Y16" i="15"/>
  <c r="X16" i="15"/>
  <c r="W16" i="15"/>
  <c r="L16" i="15"/>
  <c r="J16" i="15"/>
  <c r="F16" i="15"/>
  <c r="D16" i="15"/>
  <c r="C16" i="15"/>
  <c r="Y14" i="15"/>
  <c r="X14" i="15"/>
  <c r="W14" i="15"/>
  <c r="L14" i="15"/>
  <c r="J14" i="15"/>
  <c r="F14" i="15"/>
  <c r="D14" i="15"/>
  <c r="C14" i="15"/>
  <c r="Y12" i="15"/>
  <c r="X12" i="15"/>
  <c r="W12" i="15"/>
  <c r="L12" i="15"/>
  <c r="J12" i="15"/>
  <c r="F12" i="15"/>
  <c r="D12" i="15"/>
  <c r="C12" i="15"/>
  <c r="Y10" i="15"/>
  <c r="X10" i="15"/>
  <c r="W10" i="15"/>
  <c r="L10" i="15"/>
  <c r="J10" i="15"/>
  <c r="N19" i="15" s="1"/>
  <c r="F10" i="15"/>
  <c r="N18" i="15" s="1"/>
  <c r="D10" i="15"/>
  <c r="C10" i="15"/>
  <c r="Y8" i="15"/>
  <c r="X8" i="15"/>
  <c r="W8" i="15"/>
  <c r="L8" i="15"/>
  <c r="J8" i="15"/>
  <c r="N17" i="15" s="1"/>
  <c r="F8" i="15"/>
  <c r="N16" i="15" s="1"/>
  <c r="D8" i="15"/>
  <c r="C8" i="15"/>
  <c r="Y18" i="14"/>
  <c r="X18" i="14"/>
  <c r="W18" i="14"/>
  <c r="L18" i="14"/>
  <c r="J18" i="14"/>
  <c r="F18" i="14"/>
  <c r="D18" i="14"/>
  <c r="C18" i="14"/>
  <c r="Y16" i="14"/>
  <c r="X16" i="14"/>
  <c r="W16" i="14"/>
  <c r="L16" i="14"/>
  <c r="J16" i="14"/>
  <c r="F16" i="14"/>
  <c r="D16" i="14"/>
  <c r="C16" i="14"/>
  <c r="Y14" i="14"/>
  <c r="X14" i="14"/>
  <c r="W14" i="14"/>
  <c r="L14" i="14"/>
  <c r="J14" i="14"/>
  <c r="F14" i="14"/>
  <c r="D14" i="14"/>
  <c r="C14" i="14"/>
  <c r="Y12" i="14"/>
  <c r="X12" i="14"/>
  <c r="W12" i="14"/>
  <c r="L12" i="14"/>
  <c r="J12" i="14"/>
  <c r="F12" i="14"/>
  <c r="D12" i="14"/>
  <c r="C12" i="14"/>
  <c r="Y10" i="14"/>
  <c r="X10" i="14"/>
  <c r="W10" i="14"/>
  <c r="L10" i="14"/>
  <c r="J10" i="14"/>
  <c r="N19" i="14" s="1"/>
  <c r="F10" i="14"/>
  <c r="N18" i="14" s="1"/>
  <c r="D10" i="14"/>
  <c r="C10" i="14"/>
  <c r="Y8" i="14"/>
  <c r="X8" i="14"/>
  <c r="W8" i="14"/>
  <c r="L8" i="14"/>
  <c r="J8" i="14"/>
  <c r="N17" i="14" s="1"/>
  <c r="F8" i="14"/>
  <c r="N16" i="14" s="1"/>
  <c r="D8" i="14"/>
  <c r="C8" i="14"/>
  <c r="Y18" i="13"/>
  <c r="X18" i="13"/>
  <c r="W18" i="13"/>
  <c r="L18" i="13"/>
  <c r="J18" i="13"/>
  <c r="F18" i="13"/>
  <c r="D18" i="13"/>
  <c r="C18" i="13"/>
  <c r="Y16" i="13"/>
  <c r="X16" i="13"/>
  <c r="W16" i="13"/>
  <c r="L16" i="13"/>
  <c r="J16" i="13"/>
  <c r="F16" i="13"/>
  <c r="D16" i="13"/>
  <c r="C16" i="13"/>
  <c r="Y14" i="13"/>
  <c r="X14" i="13"/>
  <c r="W14" i="13"/>
  <c r="L14" i="13"/>
  <c r="J14" i="13"/>
  <c r="F14" i="13"/>
  <c r="D14" i="13"/>
  <c r="C14" i="13"/>
  <c r="Y12" i="13"/>
  <c r="X12" i="13"/>
  <c r="W12" i="13"/>
  <c r="L12" i="13"/>
  <c r="J12" i="13"/>
  <c r="F12" i="13"/>
  <c r="D12" i="13"/>
  <c r="C12" i="13"/>
  <c r="Y10" i="13"/>
  <c r="X10" i="13"/>
  <c r="W10" i="13"/>
  <c r="L10" i="13"/>
  <c r="J10" i="13"/>
  <c r="N19" i="13" s="1"/>
  <c r="F10" i="13"/>
  <c r="N18" i="13" s="1"/>
  <c r="D10" i="13"/>
  <c r="C10" i="13"/>
  <c r="Y8" i="13"/>
  <c r="X8" i="13"/>
  <c r="W8" i="13"/>
  <c r="L8" i="13"/>
  <c r="J8" i="13"/>
  <c r="N17" i="13" s="1"/>
  <c r="F8" i="13"/>
  <c r="N16" i="13" s="1"/>
  <c r="D8" i="13"/>
  <c r="C8" i="13"/>
  <c r="J16" i="2"/>
  <c r="Y18" i="2"/>
  <c r="X18" i="2"/>
  <c r="Y16" i="2"/>
  <c r="X16" i="2"/>
  <c r="Y14" i="2"/>
  <c r="X14" i="2"/>
  <c r="Y12" i="2"/>
  <c r="X12" i="2"/>
  <c r="Y10" i="2"/>
  <c r="X10" i="2"/>
  <c r="Y8" i="2"/>
  <c r="X8" i="2"/>
  <c r="L18" i="2"/>
  <c r="L16" i="2"/>
  <c r="L14" i="2"/>
  <c r="L12" i="2"/>
  <c r="L10" i="2"/>
  <c r="J10" i="2"/>
  <c r="N19" i="2" s="1"/>
  <c r="J18" i="2"/>
  <c r="J14" i="2"/>
  <c r="J12" i="2"/>
  <c r="F18" i="2"/>
  <c r="F16" i="2"/>
  <c r="F14" i="2"/>
  <c r="F12" i="2"/>
  <c r="F10" i="2"/>
  <c r="N18" i="2" s="1"/>
  <c r="D18" i="2"/>
  <c r="C18" i="2"/>
  <c r="D16" i="2"/>
  <c r="C16" i="2"/>
  <c r="D14" i="2"/>
  <c r="C14" i="2"/>
  <c r="D12" i="2"/>
  <c r="C12" i="2"/>
  <c r="D10" i="2"/>
  <c r="C10" i="2"/>
  <c r="L8" i="2"/>
  <c r="J8" i="2"/>
  <c r="N17" i="2" s="1"/>
  <c r="F8" i="2"/>
  <c r="N16" i="2" s="1"/>
  <c r="D8" i="2"/>
  <c r="C8" i="2"/>
  <c r="HD4" i="25" l="1"/>
  <c r="HE4" i="25"/>
  <c r="HR5" i="27"/>
  <c r="HX5" i="27"/>
  <c r="IB5" i="27"/>
  <c r="HV5" i="27"/>
  <c r="IW5" i="27"/>
  <c r="HG5" i="27"/>
  <c r="HS5" i="27"/>
  <c r="HI5" i="27"/>
  <c r="HM5" i="27"/>
  <c r="HP5" i="27"/>
  <c r="HJ5" i="27"/>
  <c r="IY5" i="27"/>
  <c r="BG5" i="27"/>
  <c r="DL5" i="27"/>
  <c r="EQ5" i="27"/>
  <c r="BT5" i="27"/>
  <c r="BA5" i="27"/>
  <c r="FX4" i="26"/>
  <c r="FX4" i="25"/>
  <c r="FZ4" i="25"/>
  <c r="FZ4" i="26"/>
  <c r="GB4" i="26"/>
  <c r="GB4" i="25"/>
  <c r="GD4" i="25"/>
  <c r="GD4" i="26"/>
  <c r="GF4" i="26"/>
  <c r="GF4" i="25"/>
  <c r="GH4" i="25"/>
  <c r="GH4" i="26"/>
  <c r="GN4" i="26"/>
  <c r="GN4" i="25"/>
  <c r="GP4" i="25"/>
  <c r="GP4" i="26"/>
  <c r="GR4" i="26"/>
  <c r="GR4" i="25"/>
  <c r="GT4" i="25"/>
  <c r="GT4" i="26"/>
  <c r="GV4" i="26"/>
  <c r="GV4" i="25"/>
  <c r="GX4" i="25"/>
  <c r="GX4" i="26"/>
  <c r="F17" i="23"/>
  <c r="GZ4" i="26"/>
  <c r="GZ4" i="25"/>
  <c r="O22" i="20"/>
  <c r="R22" i="20" s="1"/>
  <c r="FY4" i="26"/>
  <c r="FY4" i="25"/>
  <c r="O24" i="20"/>
  <c r="T24" i="20" s="1"/>
  <c r="GA4" i="25"/>
  <c r="GA4" i="26"/>
  <c r="O25" i="20"/>
  <c r="GC4" i="26"/>
  <c r="O28" i="20"/>
  <c r="O27" i="20"/>
  <c r="GC4" i="25"/>
  <c r="O30" i="20"/>
  <c r="GE4" i="25"/>
  <c r="GE4" i="26"/>
  <c r="GG4" i="26"/>
  <c r="GG4" i="25"/>
  <c r="GI4" i="25"/>
  <c r="GI4" i="26"/>
  <c r="GO4" i="26"/>
  <c r="GO4" i="25"/>
  <c r="GQ4" i="26"/>
  <c r="GQ4" i="25"/>
  <c r="GS4" i="26"/>
  <c r="GS4" i="25"/>
  <c r="GU4" i="26"/>
  <c r="GU4" i="25"/>
  <c r="GW4" i="26"/>
  <c r="GW4" i="25"/>
  <c r="GY4" i="26"/>
  <c r="GY4" i="25"/>
  <c r="N13" i="23"/>
  <c r="HA4" i="26"/>
  <c r="HA4" i="25"/>
  <c r="AE15" i="27"/>
  <c r="AE9" i="27"/>
  <c r="AE31" i="27"/>
  <c r="AE21" i="27"/>
  <c r="AE27" i="27"/>
  <c r="AE34" i="27"/>
  <c r="AE7" i="27"/>
  <c r="AE19" i="27"/>
  <c r="AE6" i="27"/>
  <c r="FJ21" i="27"/>
  <c r="FM21" i="27"/>
  <c r="FM5" i="27"/>
  <c r="FM27" i="27"/>
  <c r="FD28" i="27"/>
  <c r="FM23" i="27"/>
  <c r="FD19" i="27"/>
  <c r="FM16" i="27"/>
  <c r="FD26" i="27"/>
  <c r="FD33" i="27"/>
  <c r="FD23" i="27"/>
  <c r="FD9" i="27"/>
  <c r="FD31" i="27"/>
  <c r="FD22" i="27"/>
  <c r="FP5" i="27"/>
  <c r="FP30" i="27"/>
  <c r="FP8" i="27"/>
  <c r="FP33" i="27"/>
  <c r="FP24" i="27"/>
  <c r="FP16" i="27"/>
  <c r="FG29" i="27"/>
  <c r="FG30" i="27"/>
  <c r="FG14" i="27"/>
  <c r="FG19" i="27"/>
  <c r="FS11" i="27"/>
  <c r="FS19" i="27"/>
  <c r="FS27" i="27"/>
  <c r="FS12" i="27"/>
  <c r="FS28" i="27"/>
  <c r="FS20" i="27"/>
  <c r="FS26" i="27"/>
  <c r="FS18" i="27"/>
  <c r="FS17" i="27"/>
  <c r="FS10" i="27"/>
  <c r="FJ7" i="27"/>
  <c r="FJ23" i="27"/>
  <c r="FJ31" i="27"/>
  <c r="FM26" i="27"/>
  <c r="FM18" i="27"/>
  <c r="FM12" i="27"/>
  <c r="FM28" i="27"/>
  <c r="FM10" i="27"/>
  <c r="FJ5" i="27"/>
  <c r="FM25" i="27"/>
  <c r="FM9" i="27"/>
  <c r="FM20" i="27"/>
  <c r="FM31" i="27"/>
  <c r="FD29" i="27"/>
  <c r="FD12" i="27"/>
  <c r="FM8" i="27"/>
  <c r="FM14" i="27"/>
  <c r="FD32" i="27"/>
  <c r="FD17" i="27"/>
  <c r="FD8" i="27"/>
  <c r="FG21" i="27"/>
  <c r="FD5" i="27"/>
  <c r="FS13" i="27"/>
  <c r="FS29" i="27"/>
  <c r="FJ9" i="27"/>
  <c r="FJ17" i="27"/>
  <c r="FJ25" i="27"/>
  <c r="FJ33" i="27"/>
  <c r="FM29" i="27"/>
  <c r="FM13" i="27"/>
  <c r="FM11" i="27"/>
  <c r="FM19" i="27"/>
  <c r="FM32" i="27"/>
  <c r="FD6" i="27"/>
  <c r="FD30" i="27"/>
  <c r="FD27" i="27"/>
  <c r="FM24" i="27"/>
  <c r="FM22" i="27"/>
  <c r="FD20" i="27"/>
  <c r="FM15" i="27"/>
  <c r="FD13" i="27"/>
  <c r="FD11" i="27"/>
  <c r="FM34" i="27"/>
  <c r="FD25" i="27"/>
  <c r="FD16" i="27"/>
  <c r="FJ11" i="27"/>
  <c r="EW7" i="27"/>
  <c r="EW31" i="27"/>
  <c r="ET31" i="27"/>
  <c r="EN9" i="27"/>
  <c r="EN17" i="27"/>
  <c r="EN25" i="27"/>
  <c r="EN33" i="27"/>
  <c r="EN11" i="27"/>
  <c r="EN19" i="27"/>
  <c r="EN34" i="27"/>
  <c r="EN30" i="27"/>
  <c r="EN27" i="27"/>
  <c r="EN26" i="27"/>
  <c r="EN24" i="27"/>
  <c r="EN18" i="27"/>
  <c r="EN10" i="27"/>
  <c r="EN6" i="27"/>
  <c r="EN28" i="27"/>
  <c r="EN23" i="27"/>
  <c r="EN20" i="27"/>
  <c r="EN16" i="27"/>
  <c r="EN14" i="27"/>
  <c r="EN8" i="27"/>
  <c r="EN32" i="27"/>
  <c r="EN22" i="27"/>
  <c r="EN12" i="27"/>
  <c r="ET22" i="27"/>
  <c r="ET14" i="27"/>
  <c r="ET6" i="27"/>
  <c r="ET30" i="27"/>
  <c r="ET26" i="27"/>
  <c r="ET24" i="27"/>
  <c r="ET10" i="27"/>
  <c r="ET16" i="27"/>
  <c r="ET34" i="27"/>
  <c r="ET18" i="27"/>
  <c r="EQ20" i="27"/>
  <c r="EQ16" i="27"/>
  <c r="EQ14" i="27"/>
  <c r="EQ22" i="27"/>
  <c r="EQ24" i="27"/>
  <c r="EQ30" i="27"/>
  <c r="EQ26" i="27"/>
  <c r="EQ10" i="27"/>
  <c r="EW11" i="27"/>
  <c r="EW27" i="27"/>
  <c r="EW20" i="27"/>
  <c r="EW33" i="27"/>
  <c r="EW30" i="27"/>
  <c r="EW26" i="27"/>
  <c r="EW24" i="27"/>
  <c r="EW17" i="27"/>
  <c r="EW10" i="27"/>
  <c r="EW22" i="27"/>
  <c r="EW18" i="27"/>
  <c r="EW16" i="27"/>
  <c r="EW14" i="27"/>
  <c r="EW5" i="27"/>
  <c r="EK11" i="27"/>
  <c r="EK19" i="27"/>
  <c r="ET11" i="27"/>
  <c r="ET27" i="27"/>
  <c r="EN21" i="27"/>
  <c r="EN29" i="27"/>
  <c r="EH6" i="27"/>
  <c r="EN7" i="27"/>
  <c r="EN15" i="27"/>
  <c r="EN31" i="27"/>
  <c r="EA32" i="27"/>
  <c r="EA10" i="27"/>
  <c r="EA12" i="27"/>
  <c r="DR15" i="27"/>
  <c r="DR27" i="27"/>
  <c r="DR11" i="27"/>
  <c r="DR7" i="27"/>
  <c r="EA33" i="27"/>
  <c r="DX7" i="27"/>
  <c r="DU5" i="27"/>
  <c r="DR19" i="27"/>
  <c r="CV21" i="27"/>
  <c r="CP6" i="27"/>
  <c r="DE7" i="27"/>
  <c r="DE23" i="27"/>
  <c r="CY17" i="27"/>
  <c r="CV22" i="27"/>
  <c r="CV16" i="27"/>
  <c r="CV18" i="27"/>
  <c r="CV33" i="27"/>
  <c r="CV20" i="27"/>
  <c r="CV6" i="27"/>
  <c r="DE5" i="27"/>
  <c r="CV24" i="27"/>
  <c r="CV10" i="27"/>
  <c r="CV23" i="27"/>
  <c r="CP19" i="27"/>
  <c r="CV7" i="27"/>
  <c r="CV5" i="27"/>
  <c r="CP26" i="27"/>
  <c r="CP24" i="27"/>
  <c r="CP10" i="27"/>
  <c r="CP8" i="27"/>
  <c r="CP13" i="27"/>
  <c r="CV30" i="27"/>
  <c r="CV28" i="27"/>
  <c r="CP16" i="27"/>
  <c r="DE9" i="27"/>
  <c r="DE25" i="27"/>
  <c r="CY11" i="27"/>
  <c r="CY26" i="27"/>
  <c r="CY6" i="27"/>
  <c r="CY30" i="27"/>
  <c r="CY14" i="27"/>
  <c r="CY10" i="27"/>
  <c r="CY27" i="27"/>
  <c r="CY12" i="27"/>
  <c r="CY32" i="27"/>
  <c r="CY28" i="27"/>
  <c r="CY24" i="27"/>
  <c r="CY18" i="27"/>
  <c r="CY22" i="27"/>
  <c r="CY8" i="27"/>
  <c r="DE13" i="27"/>
  <c r="CV26" i="27"/>
  <c r="CV8" i="27"/>
  <c r="CV13" i="27"/>
  <c r="CV27" i="27"/>
  <c r="CP23" i="27"/>
  <c r="CV11" i="27"/>
  <c r="CP7" i="27"/>
  <c r="CP5" i="27"/>
  <c r="CV25" i="27"/>
  <c r="CV9" i="27"/>
  <c r="CV34" i="27"/>
  <c r="CV32" i="27"/>
  <c r="CV14" i="27"/>
  <c r="CV12" i="27"/>
  <c r="CP30" i="27"/>
  <c r="CP28" i="27"/>
  <c r="CP22" i="27"/>
  <c r="CV17" i="27"/>
  <c r="DE27" i="27"/>
  <c r="CY21" i="27"/>
  <c r="CF26" i="27"/>
  <c r="CF11" i="27"/>
  <c r="CF16" i="27"/>
  <c r="CF33" i="27"/>
  <c r="CF31" i="27"/>
  <c r="CF10" i="27"/>
  <c r="BZ11" i="27"/>
  <c r="BW9" i="27"/>
  <c r="CC13" i="27"/>
  <c r="BZ6" i="27"/>
  <c r="BZ24" i="27"/>
  <c r="BZ26" i="27"/>
  <c r="BZ14" i="27"/>
  <c r="BZ28" i="27"/>
  <c r="BZ30" i="27"/>
  <c r="BZ10" i="27"/>
  <c r="BZ17" i="27"/>
  <c r="CF29" i="27"/>
  <c r="CF27" i="27"/>
  <c r="CF20" i="27"/>
  <c r="CF28" i="27"/>
  <c r="CF22" i="27"/>
  <c r="CF21" i="27"/>
  <c r="CF7" i="27"/>
  <c r="CF32" i="27"/>
  <c r="CF9" i="27"/>
  <c r="CI34" i="27"/>
  <c r="CI8" i="27"/>
  <c r="CI18" i="27"/>
  <c r="CI10" i="27"/>
  <c r="BW30" i="27"/>
  <c r="BW10" i="27"/>
  <c r="BW26" i="27"/>
  <c r="BW20" i="27"/>
  <c r="BW28" i="27"/>
  <c r="CF34" i="27"/>
  <c r="CF18" i="27"/>
  <c r="CF24" i="27"/>
  <c r="CF6" i="27"/>
  <c r="CF14" i="27"/>
  <c r="CF12" i="27"/>
  <c r="BT31" i="27"/>
  <c r="BT8" i="27"/>
  <c r="CF5" i="27"/>
  <c r="CI29" i="27"/>
  <c r="BZ7" i="27"/>
  <c r="BW5" i="27"/>
  <c r="BW21" i="27"/>
  <c r="BW29" i="27"/>
  <c r="CF25" i="27"/>
  <c r="BD11" i="27"/>
  <c r="BD21" i="27"/>
  <c r="BJ10" i="27"/>
  <c r="BJ28" i="27"/>
  <c r="BJ14" i="27"/>
  <c r="BJ8" i="27"/>
  <c r="BJ32" i="27"/>
  <c r="BJ30" i="27"/>
  <c r="BJ16" i="27"/>
  <c r="BJ26" i="27"/>
  <c r="BJ12" i="27"/>
  <c r="BJ27" i="27"/>
  <c r="BJ25" i="27"/>
  <c r="BJ9" i="27"/>
  <c r="BD6" i="27"/>
  <c r="BD34" i="27"/>
  <c r="BJ19" i="27"/>
  <c r="BD18" i="27"/>
  <c r="BJ24" i="27"/>
  <c r="BJ22" i="27"/>
  <c r="BG31" i="27"/>
  <c r="BD15" i="27"/>
  <c r="BD31" i="27"/>
  <c r="BD25" i="27"/>
  <c r="BD30" i="27"/>
  <c r="BD26" i="27"/>
  <c r="BD20" i="27"/>
  <c r="BD33" i="27"/>
  <c r="BD10" i="27"/>
  <c r="BD27" i="27"/>
  <c r="BD14" i="27"/>
  <c r="BD9" i="27"/>
  <c r="BD5" i="27"/>
  <c r="BD24" i="27"/>
  <c r="BJ11" i="27"/>
  <c r="BJ21" i="27"/>
  <c r="BJ5" i="27"/>
  <c r="BD19" i="27"/>
  <c r="BJ23" i="27"/>
  <c r="BD22" i="27"/>
  <c r="BG27" i="27"/>
  <c r="BG11" i="27"/>
  <c r="BA9" i="27"/>
  <c r="AX5" i="27"/>
  <c r="BD13" i="27"/>
  <c r="BD29" i="27"/>
  <c r="BJ7" i="27"/>
  <c r="BJ15" i="27"/>
  <c r="BJ31" i="27"/>
  <c r="BJ33" i="27"/>
  <c r="BJ17" i="27"/>
  <c r="BD32" i="27"/>
  <c r="BD16" i="27"/>
  <c r="BD23" i="27"/>
  <c r="BA7" i="27"/>
  <c r="BG15" i="27"/>
  <c r="BM8" i="27"/>
  <c r="BM22" i="27"/>
  <c r="BM24" i="27"/>
  <c r="BM18" i="27"/>
  <c r="BM20" i="27"/>
  <c r="BD7" i="27"/>
  <c r="BD17" i="27"/>
  <c r="AQ18" i="27"/>
  <c r="AQ15" i="27"/>
  <c r="AQ7" i="27"/>
  <c r="AQ24" i="27"/>
  <c r="AQ8" i="27"/>
  <c r="AQ27" i="27"/>
  <c r="AQ11" i="27"/>
  <c r="AN18" i="27"/>
  <c r="AN5" i="27"/>
  <c r="AN16" i="27"/>
  <c r="AN34" i="27"/>
  <c r="AK18" i="27"/>
  <c r="AK10" i="27"/>
  <c r="AK30" i="27"/>
  <c r="AK17" i="27"/>
  <c r="AK5" i="27"/>
  <c r="AK21" i="27"/>
  <c r="AH23" i="27"/>
  <c r="AH19" i="27"/>
  <c r="AH15" i="27"/>
  <c r="AH5" i="27"/>
  <c r="AH26" i="27"/>
  <c r="AE14" i="27"/>
  <c r="AE29" i="27"/>
  <c r="AE13" i="27"/>
  <c r="AE10" i="27"/>
  <c r="AB24" i="27"/>
  <c r="AB8" i="27"/>
  <c r="AB32" i="27"/>
  <c r="AB21" i="27"/>
  <c r="AB13" i="27"/>
  <c r="AB5" i="27"/>
  <c r="R17" i="27"/>
  <c r="R18" i="27"/>
  <c r="R11" i="27"/>
  <c r="R31" i="27"/>
  <c r="R26" i="27"/>
  <c r="R10" i="27"/>
  <c r="R9" i="27"/>
  <c r="R21" i="27"/>
  <c r="R22" i="27"/>
  <c r="R15" i="27"/>
  <c r="R32" i="27"/>
  <c r="R24" i="27"/>
  <c r="R16" i="27"/>
  <c r="R8" i="27"/>
  <c r="R33" i="27"/>
  <c r="R19" i="27"/>
  <c r="R29" i="27"/>
  <c r="R13" i="27"/>
  <c r="R34" i="27"/>
  <c r="R23" i="27"/>
  <c r="R30" i="27"/>
  <c r="R14" i="27"/>
  <c r="R6" i="27"/>
  <c r="F21" i="27"/>
  <c r="F10" i="27"/>
  <c r="F26" i="27"/>
  <c r="F11" i="27"/>
  <c r="F27" i="27"/>
  <c r="F9" i="27"/>
  <c r="F25" i="27"/>
  <c r="F15" i="27"/>
  <c r="F31" i="27"/>
  <c r="F17" i="27"/>
  <c r="F33" i="27"/>
  <c r="F7" i="27"/>
  <c r="F23" i="27"/>
  <c r="F13" i="27"/>
  <c r="F29" i="27"/>
  <c r="F19" i="27"/>
  <c r="F6" i="27"/>
  <c r="F22" i="27"/>
  <c r="F12" i="27"/>
  <c r="F32" i="27"/>
  <c r="F18" i="27"/>
  <c r="F34" i="27"/>
  <c r="F20" i="27"/>
  <c r="F28" i="27"/>
  <c r="F8" i="27"/>
  <c r="F16" i="27"/>
  <c r="F14" i="27"/>
  <c r="F30" i="27"/>
  <c r="F24" i="27"/>
  <c r="U33" i="27"/>
  <c r="U29" i="27"/>
  <c r="U25" i="27"/>
  <c r="U21" i="27"/>
  <c r="U17" i="27"/>
  <c r="U13" i="27"/>
  <c r="U9" i="27"/>
  <c r="U5" i="27"/>
  <c r="U32" i="27"/>
  <c r="U28" i="27"/>
  <c r="U24" i="27"/>
  <c r="U20" i="27"/>
  <c r="U16" i="27"/>
  <c r="U12" i="27"/>
  <c r="U8" i="27"/>
  <c r="U31" i="27"/>
  <c r="U23" i="27"/>
  <c r="U15" i="27"/>
  <c r="U7" i="27"/>
  <c r="U30" i="27"/>
  <c r="U14" i="27"/>
  <c r="U6" i="27"/>
  <c r="U22" i="27"/>
  <c r="U27" i="27"/>
  <c r="U11" i="27"/>
  <c r="U19" i="27"/>
  <c r="U18" i="27"/>
  <c r="U26" i="27"/>
  <c r="U10" i="27"/>
  <c r="U34" i="27"/>
  <c r="I33" i="27"/>
  <c r="I29" i="27"/>
  <c r="I25" i="27"/>
  <c r="I21" i="27"/>
  <c r="I17" i="27"/>
  <c r="I13" i="27"/>
  <c r="I9" i="27"/>
  <c r="I5" i="27"/>
  <c r="I32" i="27"/>
  <c r="I28" i="27"/>
  <c r="I24" i="27"/>
  <c r="I20" i="27"/>
  <c r="I16" i="27"/>
  <c r="I12" i="27"/>
  <c r="I8" i="27"/>
  <c r="I31" i="27"/>
  <c r="I23" i="27"/>
  <c r="I15" i="27"/>
  <c r="I7" i="27"/>
  <c r="I30" i="27"/>
  <c r="I22" i="27"/>
  <c r="I14" i="27"/>
  <c r="I6" i="27"/>
  <c r="I19" i="27"/>
  <c r="I27" i="27"/>
  <c r="I11" i="27"/>
  <c r="I34" i="27"/>
  <c r="I18" i="27"/>
  <c r="I26" i="27"/>
  <c r="I10" i="27"/>
  <c r="O33" i="27"/>
  <c r="O29" i="27"/>
  <c r="O25" i="27"/>
  <c r="O21" i="27"/>
  <c r="O17" i="27"/>
  <c r="O13" i="27"/>
  <c r="O9" i="27"/>
  <c r="O5" i="27"/>
  <c r="O32" i="27"/>
  <c r="O28" i="27"/>
  <c r="O24" i="27"/>
  <c r="O20" i="27"/>
  <c r="O16" i="27"/>
  <c r="O12" i="27"/>
  <c r="O8" i="27"/>
  <c r="O27" i="27"/>
  <c r="O19" i="27"/>
  <c r="O11" i="27"/>
  <c r="O34" i="27"/>
  <c r="O26" i="27"/>
  <c r="O18" i="27"/>
  <c r="O10" i="27"/>
  <c r="O23" i="27"/>
  <c r="O7" i="27"/>
  <c r="O31" i="27"/>
  <c r="O15" i="27"/>
  <c r="O14" i="27"/>
  <c r="O22" i="27"/>
  <c r="O6" i="27"/>
  <c r="O30" i="27"/>
  <c r="L31" i="27"/>
  <c r="L27" i="27"/>
  <c r="L23" i="27"/>
  <c r="L19" i="27"/>
  <c r="L15" i="27"/>
  <c r="L11" i="27"/>
  <c r="L7" i="27"/>
  <c r="L34" i="27"/>
  <c r="L30" i="27"/>
  <c r="L26" i="27"/>
  <c r="L22" i="27"/>
  <c r="L18" i="27"/>
  <c r="L14" i="27"/>
  <c r="L10" i="27"/>
  <c r="L6" i="27"/>
  <c r="L33" i="27"/>
  <c r="L25" i="27"/>
  <c r="L17" i="27"/>
  <c r="L9" i="27"/>
  <c r="L32" i="27"/>
  <c r="L24" i="27"/>
  <c r="L16" i="27"/>
  <c r="L8" i="27"/>
  <c r="L21" i="27"/>
  <c r="L5" i="27"/>
  <c r="L29" i="27"/>
  <c r="L13" i="27"/>
  <c r="L12" i="27"/>
  <c r="L20" i="27"/>
  <c r="L28" i="27"/>
  <c r="Q16" i="14"/>
  <c r="S24" i="20"/>
  <c r="R17" i="13"/>
  <c r="R19" i="15"/>
  <c r="S17" i="2"/>
  <c r="R17" i="17"/>
  <c r="R19" i="17"/>
  <c r="R19" i="18"/>
  <c r="R17" i="19"/>
  <c r="R17" i="15"/>
  <c r="R19" i="19"/>
  <c r="R17" i="16"/>
  <c r="S18" i="2"/>
  <c r="S19" i="2"/>
  <c r="R19" i="13"/>
  <c r="R17" i="14"/>
  <c r="R19" i="14"/>
  <c r="Q16" i="18"/>
  <c r="R16" i="18"/>
  <c r="R16" i="2"/>
  <c r="S16" i="2"/>
  <c r="R19" i="2"/>
  <c r="R18" i="2"/>
  <c r="S17" i="15"/>
  <c r="R17" i="18"/>
  <c r="R17" i="2"/>
  <c r="R16" i="14"/>
  <c r="R19" i="16"/>
  <c r="R20" i="20"/>
  <c r="Q20" i="20"/>
  <c r="S20" i="20"/>
  <c r="T20" i="20"/>
  <c r="R23" i="20"/>
  <c r="Q23" i="20"/>
  <c r="T23" i="20"/>
  <c r="S23" i="20"/>
  <c r="Q16" i="19"/>
  <c r="P16" i="19"/>
  <c r="R16" i="19"/>
  <c r="S16" i="19"/>
  <c r="Q18" i="19"/>
  <c r="P18" i="19"/>
  <c r="S18" i="19"/>
  <c r="R18" i="19"/>
  <c r="S19" i="19"/>
  <c r="P17" i="19"/>
  <c r="P19" i="19"/>
  <c r="Q17" i="19"/>
  <c r="Q19" i="19"/>
  <c r="S17" i="19"/>
  <c r="Q18" i="18"/>
  <c r="P18" i="18"/>
  <c r="S18" i="18"/>
  <c r="R18" i="18"/>
  <c r="S19" i="18"/>
  <c r="S16" i="18"/>
  <c r="P16" i="18"/>
  <c r="Q17" i="18"/>
  <c r="Q19" i="18"/>
  <c r="S17" i="18"/>
  <c r="P17" i="18"/>
  <c r="P19" i="18"/>
  <c r="Q18" i="17"/>
  <c r="R18" i="17"/>
  <c r="P18" i="17"/>
  <c r="S18" i="17"/>
  <c r="Q16" i="17"/>
  <c r="P16" i="17"/>
  <c r="S16" i="17"/>
  <c r="R16" i="17"/>
  <c r="S17" i="17"/>
  <c r="P17" i="17"/>
  <c r="P19" i="17"/>
  <c r="Q17" i="17"/>
  <c r="Q19" i="17"/>
  <c r="S19" i="17"/>
  <c r="Q18" i="16"/>
  <c r="P18" i="16"/>
  <c r="R18" i="16"/>
  <c r="S18" i="16"/>
  <c r="Q16" i="16"/>
  <c r="P16" i="16"/>
  <c r="S16" i="16"/>
  <c r="R16" i="16"/>
  <c r="S17" i="16"/>
  <c r="P17" i="16"/>
  <c r="P19" i="16"/>
  <c r="S19" i="16"/>
  <c r="Q17" i="16"/>
  <c r="Q19" i="16"/>
  <c r="Q18" i="15"/>
  <c r="P18" i="15"/>
  <c r="S18" i="15"/>
  <c r="R18" i="15"/>
  <c r="Q16" i="15"/>
  <c r="P16" i="15"/>
  <c r="S16" i="15"/>
  <c r="R16" i="15"/>
  <c r="S19" i="15"/>
  <c r="P17" i="15"/>
  <c r="P19" i="15"/>
  <c r="Q17" i="15"/>
  <c r="Q19" i="15"/>
  <c r="Q18" i="14"/>
  <c r="P18" i="14"/>
  <c r="S18" i="14"/>
  <c r="R18" i="14"/>
  <c r="S17" i="14"/>
  <c r="S19" i="14"/>
  <c r="S16" i="14"/>
  <c r="P16" i="14"/>
  <c r="Q17" i="14"/>
  <c r="Q19" i="14"/>
  <c r="P17" i="14"/>
  <c r="P19" i="14"/>
  <c r="Q16" i="13"/>
  <c r="P16" i="13"/>
  <c r="R16" i="13"/>
  <c r="S16" i="13"/>
  <c r="Q18" i="13"/>
  <c r="P18" i="13"/>
  <c r="S18" i="13"/>
  <c r="R18" i="13"/>
  <c r="S19" i="13"/>
  <c r="P17" i="13"/>
  <c r="P19" i="13"/>
  <c r="S17" i="13"/>
  <c r="Q17" i="13"/>
  <c r="Q19" i="13"/>
  <c r="T19" i="18" l="1"/>
  <c r="R24" i="20"/>
  <c r="Q24" i="20"/>
  <c r="T22" i="20"/>
  <c r="Q22" i="20"/>
  <c r="S22" i="20"/>
  <c r="HC4" i="25"/>
  <c r="HC4" i="26"/>
  <c r="HB4" i="25"/>
  <c r="HB4" i="26"/>
  <c r="GW6" i="27"/>
  <c r="GW7" i="27"/>
  <c r="GW8" i="27"/>
  <c r="GW9" i="27"/>
  <c r="GW10" i="27"/>
  <c r="GW11" i="27"/>
  <c r="GW12" i="27"/>
  <c r="GW13" i="27"/>
  <c r="GW14" i="27"/>
  <c r="GW15" i="27"/>
  <c r="GX6" i="27"/>
  <c r="GX7" i="27"/>
  <c r="GX8" i="27"/>
  <c r="GY7" i="27"/>
  <c r="GX9" i="27"/>
  <c r="GY10" i="27"/>
  <c r="GV12" i="27"/>
  <c r="GX13" i="27"/>
  <c r="GY14" i="27"/>
  <c r="GV16" i="27"/>
  <c r="GV17" i="27"/>
  <c r="GV18" i="27"/>
  <c r="GV19" i="27"/>
  <c r="GV20" i="27"/>
  <c r="GV21" i="27"/>
  <c r="GV22" i="27"/>
  <c r="GV23" i="27"/>
  <c r="GV6" i="27"/>
  <c r="GV8" i="27"/>
  <c r="GY9" i="27"/>
  <c r="GV11" i="27"/>
  <c r="GX12" i="27"/>
  <c r="GY13" i="27"/>
  <c r="GV15" i="27"/>
  <c r="GW16" i="27"/>
  <c r="GW17" i="27"/>
  <c r="GW18" i="27"/>
  <c r="GW19" i="27"/>
  <c r="GW20" i="27"/>
  <c r="GW21" i="27"/>
  <c r="GW22" i="27"/>
  <c r="GW23" i="27"/>
  <c r="GW24" i="27"/>
  <c r="GW25" i="27"/>
  <c r="GW26" i="27"/>
  <c r="GW27" i="27"/>
  <c r="GW28" i="27"/>
  <c r="GW29" i="27"/>
  <c r="GW30" i="27"/>
  <c r="GW31" i="27"/>
  <c r="GW32" i="27"/>
  <c r="GW33" i="27"/>
  <c r="GW34" i="27"/>
  <c r="GX5" i="27"/>
  <c r="GY6" i="27"/>
  <c r="GV10" i="27"/>
  <c r="GY12" i="27"/>
  <c r="GX15" i="27"/>
  <c r="GX17" i="27"/>
  <c r="GX19" i="27"/>
  <c r="GX21" i="27"/>
  <c r="GX23" i="27"/>
  <c r="GY24" i="27"/>
  <c r="GV26" i="27"/>
  <c r="GX27" i="27"/>
  <c r="GY28" i="27"/>
  <c r="GV30" i="27"/>
  <c r="GX31" i="27"/>
  <c r="GY32" i="27"/>
  <c r="GV34" i="27"/>
  <c r="GY5" i="27"/>
  <c r="GV7" i="27"/>
  <c r="GX10" i="27"/>
  <c r="GV13" i="27"/>
  <c r="GY15" i="27"/>
  <c r="GY17" i="27"/>
  <c r="GY19" i="27"/>
  <c r="GY21" i="27"/>
  <c r="GY23" i="27"/>
  <c r="GV25" i="27"/>
  <c r="GX26" i="27"/>
  <c r="GY27" i="27"/>
  <c r="GV29" i="27"/>
  <c r="GX30" i="27"/>
  <c r="GY31" i="27"/>
  <c r="GV33" i="27"/>
  <c r="GX34" i="27"/>
  <c r="GV5" i="27"/>
  <c r="GV9" i="27"/>
  <c r="GX14" i="27"/>
  <c r="GY18" i="27"/>
  <c r="GY22" i="27"/>
  <c r="GY25" i="27"/>
  <c r="GX28" i="27"/>
  <c r="GV31" i="27"/>
  <c r="GY33" i="27"/>
  <c r="GY16" i="27"/>
  <c r="GX24" i="27"/>
  <c r="GY29" i="27"/>
  <c r="GW5" i="27"/>
  <c r="GX11" i="27"/>
  <c r="GX16" i="27"/>
  <c r="GX20" i="27"/>
  <c r="GV24" i="27"/>
  <c r="GY26" i="27"/>
  <c r="GX29" i="27"/>
  <c r="GV32" i="27"/>
  <c r="GY34" i="27"/>
  <c r="GY11" i="27"/>
  <c r="GY20" i="27"/>
  <c r="GV27" i="27"/>
  <c r="GX32" i="27"/>
  <c r="GY8" i="27"/>
  <c r="GX25" i="27"/>
  <c r="GV14" i="27"/>
  <c r="GV28" i="27"/>
  <c r="GX22" i="27"/>
  <c r="GX18" i="27"/>
  <c r="GY30" i="27"/>
  <c r="GX33" i="27"/>
  <c r="GO6" i="27"/>
  <c r="GS6" i="27"/>
  <c r="GO7" i="27"/>
  <c r="GS7" i="27"/>
  <c r="GO8" i="27"/>
  <c r="GS8" i="27"/>
  <c r="GO9" i="27"/>
  <c r="GS9" i="27"/>
  <c r="GO10" i="27"/>
  <c r="GS10" i="27"/>
  <c r="GO11" i="27"/>
  <c r="GS11" i="27"/>
  <c r="GO12" i="27"/>
  <c r="GS12" i="27"/>
  <c r="GO13" i="27"/>
  <c r="GS13" i="27"/>
  <c r="GO14" i="27"/>
  <c r="GS14" i="27"/>
  <c r="GO15" i="27"/>
  <c r="GS15" i="27"/>
  <c r="GO16" i="27"/>
  <c r="GQ6" i="27"/>
  <c r="GN7" i="27"/>
  <c r="GT7" i="27"/>
  <c r="GQ8" i="27"/>
  <c r="GN9" i="27"/>
  <c r="GT9" i="27"/>
  <c r="GQ10" i="27"/>
  <c r="GN11" i="27"/>
  <c r="GT11" i="27"/>
  <c r="GQ12" i="27"/>
  <c r="GN13" i="27"/>
  <c r="GT13" i="27"/>
  <c r="GQ14" i="27"/>
  <c r="GN15" i="27"/>
  <c r="GT15" i="27"/>
  <c r="GQ16" i="27"/>
  <c r="GU16" i="27"/>
  <c r="GQ17" i="27"/>
  <c r="GU17" i="27"/>
  <c r="GQ18" i="27"/>
  <c r="GU18" i="27"/>
  <c r="GQ19" i="27"/>
  <c r="GU19" i="27"/>
  <c r="GQ20" i="27"/>
  <c r="GU20" i="27"/>
  <c r="GQ21" i="27"/>
  <c r="GU21" i="27"/>
  <c r="GQ22" i="27"/>
  <c r="GU22" i="27"/>
  <c r="GQ23" i="27"/>
  <c r="GU23" i="27"/>
  <c r="GQ24" i="27"/>
  <c r="GU24" i="27"/>
  <c r="GQ25" i="27"/>
  <c r="GU25" i="27"/>
  <c r="GQ26" i="27"/>
  <c r="GU26" i="27"/>
  <c r="GQ27" i="27"/>
  <c r="GU27" i="27"/>
  <c r="GQ28" i="27"/>
  <c r="GU28" i="27"/>
  <c r="GQ29" i="27"/>
  <c r="GU29" i="27"/>
  <c r="GQ30" i="27"/>
  <c r="GU30" i="27"/>
  <c r="GQ31" i="27"/>
  <c r="GU31" i="27"/>
  <c r="GQ32" i="27"/>
  <c r="GU32" i="27"/>
  <c r="GQ33" i="27"/>
  <c r="GU33" i="27"/>
  <c r="GQ34" i="27"/>
  <c r="GU34" i="27"/>
  <c r="GR5" i="27"/>
  <c r="GN5" i="27"/>
  <c r="GR6" i="27"/>
  <c r="GP7" i="27"/>
  <c r="GU7" i="27"/>
  <c r="GR8" i="27"/>
  <c r="GP9" i="27"/>
  <c r="GU9" i="27"/>
  <c r="GR10" i="27"/>
  <c r="GP11" i="27"/>
  <c r="GU11" i="27"/>
  <c r="GR12" i="27"/>
  <c r="GP13" i="27"/>
  <c r="GU13" i="27"/>
  <c r="GR14" i="27"/>
  <c r="GP15" i="27"/>
  <c r="GU15" i="27"/>
  <c r="GR16" i="27"/>
  <c r="GN17" i="27"/>
  <c r="GR17" i="27"/>
  <c r="GN18" i="27"/>
  <c r="GR18" i="27"/>
  <c r="GN19" i="27"/>
  <c r="GR19" i="27"/>
  <c r="GN20" i="27"/>
  <c r="GR20" i="27"/>
  <c r="GN21" i="27"/>
  <c r="GR21" i="27"/>
  <c r="GN22" i="27"/>
  <c r="GR22" i="27"/>
  <c r="GN23" i="27"/>
  <c r="GR23" i="27"/>
  <c r="GN24" i="27"/>
  <c r="GR24" i="27"/>
  <c r="GN25" i="27"/>
  <c r="GR25" i="27"/>
  <c r="GN26" i="27"/>
  <c r="GR26" i="27"/>
  <c r="GN27" i="27"/>
  <c r="GR27" i="27"/>
  <c r="GN28" i="27"/>
  <c r="GR28" i="27"/>
  <c r="GN29" i="27"/>
  <c r="GR29" i="27"/>
  <c r="GN30" i="27"/>
  <c r="GR30" i="27"/>
  <c r="GN31" i="27"/>
  <c r="GR31" i="27"/>
  <c r="GN32" i="27"/>
  <c r="GR32" i="27"/>
  <c r="GN33" i="27"/>
  <c r="GR33" i="27"/>
  <c r="GN34" i="27"/>
  <c r="GR34" i="27"/>
  <c r="GO5" i="27"/>
  <c r="GS5" i="27"/>
  <c r="GP6" i="27"/>
  <c r="GR7" i="27"/>
  <c r="GU8" i="27"/>
  <c r="GP10" i="27"/>
  <c r="GR11" i="27"/>
  <c r="GU12" i="27"/>
  <c r="GP14" i="27"/>
  <c r="GR15" i="27"/>
  <c r="GT16" i="27"/>
  <c r="GT17" i="27"/>
  <c r="GT18" i="27"/>
  <c r="GT19" i="27"/>
  <c r="GT20" i="27"/>
  <c r="GT21" i="27"/>
  <c r="GT22" i="27"/>
  <c r="GT23" i="27"/>
  <c r="GT24" i="27"/>
  <c r="GT25" i="27"/>
  <c r="GT26" i="27"/>
  <c r="GT27" i="27"/>
  <c r="GT28" i="27"/>
  <c r="GT29" i="27"/>
  <c r="GT30" i="27"/>
  <c r="GT31" i="27"/>
  <c r="GT32" i="27"/>
  <c r="GT33" i="27"/>
  <c r="GT34" i="27"/>
  <c r="GU5" i="27"/>
  <c r="GP8" i="27"/>
  <c r="GU10" i="27"/>
  <c r="GR13" i="27"/>
  <c r="GP16" i="27"/>
  <c r="GP18" i="27"/>
  <c r="GP20" i="27"/>
  <c r="GP22" i="27"/>
  <c r="GP24" i="27"/>
  <c r="GP26" i="27"/>
  <c r="GP28" i="27"/>
  <c r="GP30" i="27"/>
  <c r="GP32" i="27"/>
  <c r="GP34" i="27"/>
  <c r="GT6" i="27"/>
  <c r="GN8" i="27"/>
  <c r="GQ9" i="27"/>
  <c r="GT10" i="27"/>
  <c r="GN12" i="27"/>
  <c r="GQ13" i="27"/>
  <c r="GT14" i="27"/>
  <c r="GN16" i="27"/>
  <c r="GO17" i="27"/>
  <c r="GO18" i="27"/>
  <c r="GO19" i="27"/>
  <c r="GO20" i="27"/>
  <c r="GO21" i="27"/>
  <c r="GO22" i="27"/>
  <c r="GO23" i="27"/>
  <c r="GO24" i="27"/>
  <c r="GO25" i="27"/>
  <c r="GO26" i="27"/>
  <c r="GO27" i="27"/>
  <c r="GO28" i="27"/>
  <c r="GO29" i="27"/>
  <c r="GO30" i="27"/>
  <c r="GO31" i="27"/>
  <c r="GO32" i="27"/>
  <c r="GO33" i="27"/>
  <c r="GO34" i="27"/>
  <c r="GP5" i="27"/>
  <c r="GU6" i="27"/>
  <c r="GR9" i="27"/>
  <c r="GP12" i="27"/>
  <c r="GU14" i="27"/>
  <c r="GP17" i="27"/>
  <c r="GP19" i="27"/>
  <c r="GP21" i="27"/>
  <c r="GP23" i="27"/>
  <c r="GP25" i="27"/>
  <c r="GP27" i="27"/>
  <c r="GP29" i="27"/>
  <c r="GP31" i="27"/>
  <c r="GP33" i="27"/>
  <c r="GQ5" i="27"/>
  <c r="GN6" i="27"/>
  <c r="GQ11" i="27"/>
  <c r="GS16" i="27"/>
  <c r="GS20" i="27"/>
  <c r="GS24" i="27"/>
  <c r="GS28" i="27"/>
  <c r="GS32" i="27"/>
  <c r="GQ7" i="27"/>
  <c r="GT12" i="27"/>
  <c r="GS17" i="27"/>
  <c r="GS21" i="27"/>
  <c r="GS25" i="27"/>
  <c r="GS29" i="27"/>
  <c r="GS33" i="27"/>
  <c r="GN10" i="27"/>
  <c r="GS19" i="27"/>
  <c r="GS27" i="27"/>
  <c r="GT5" i="27"/>
  <c r="GT8" i="27"/>
  <c r="GN14" i="27"/>
  <c r="GS18" i="27"/>
  <c r="GS22" i="27"/>
  <c r="GS26" i="27"/>
  <c r="GS30" i="27"/>
  <c r="GS34" i="27"/>
  <c r="GQ15" i="27"/>
  <c r="GS23" i="27"/>
  <c r="GS31" i="27"/>
  <c r="GA6" i="27"/>
  <c r="GE6" i="27"/>
  <c r="GI6" i="27"/>
  <c r="GM6" i="27"/>
  <c r="GA7" i="27"/>
  <c r="GE7" i="27"/>
  <c r="GI7" i="27"/>
  <c r="GM7" i="27"/>
  <c r="GA8" i="27"/>
  <c r="GE8" i="27"/>
  <c r="GI8" i="27"/>
  <c r="GM8" i="27"/>
  <c r="GA9" i="27"/>
  <c r="GE9" i="27"/>
  <c r="GI9" i="27"/>
  <c r="GM9" i="27"/>
  <c r="GA10" i="27"/>
  <c r="GE10" i="27"/>
  <c r="GI10" i="27"/>
  <c r="GM10" i="27"/>
  <c r="GA11" i="27"/>
  <c r="GE11" i="27"/>
  <c r="GI11" i="27"/>
  <c r="GM11" i="27"/>
  <c r="GA12" i="27"/>
  <c r="GE12" i="27"/>
  <c r="GI12" i="27"/>
  <c r="GM12" i="27"/>
  <c r="GA13" i="27"/>
  <c r="GE13" i="27"/>
  <c r="GI13" i="27"/>
  <c r="GM13" i="27"/>
  <c r="GA14" i="27"/>
  <c r="GE14" i="27"/>
  <c r="GI14" i="27"/>
  <c r="GM14" i="27"/>
  <c r="GA15" i="27"/>
  <c r="GE15" i="27"/>
  <c r="GI15" i="27"/>
  <c r="GM15" i="27"/>
  <c r="GA16" i="27"/>
  <c r="GE16" i="27"/>
  <c r="GI16" i="27"/>
  <c r="GM16" i="27"/>
  <c r="GA17" i="27"/>
  <c r="GE17" i="27"/>
  <c r="GI17" i="27"/>
  <c r="GM17" i="27"/>
  <c r="GA18" i="27"/>
  <c r="GE18" i="27"/>
  <c r="GI18" i="27"/>
  <c r="GM18" i="27"/>
  <c r="GA19" i="27"/>
  <c r="GE19" i="27"/>
  <c r="GI19" i="27"/>
  <c r="GM19" i="27"/>
  <c r="GA20" i="27"/>
  <c r="GE20" i="27"/>
  <c r="GI20" i="27"/>
  <c r="GM20" i="27"/>
  <c r="GA21" i="27"/>
  <c r="GE21" i="27"/>
  <c r="GI21" i="27"/>
  <c r="GM21" i="27"/>
  <c r="GA22" i="27"/>
  <c r="GE22" i="27"/>
  <c r="GI22" i="27"/>
  <c r="GM22" i="27"/>
  <c r="GA23" i="27"/>
  <c r="GE23" i="27"/>
  <c r="GI23" i="27"/>
  <c r="GM23" i="27"/>
  <c r="GA24" i="27"/>
  <c r="GE24" i="27"/>
  <c r="GI24" i="27"/>
  <c r="GM24" i="27"/>
  <c r="GA25" i="27"/>
  <c r="GE25" i="27"/>
  <c r="GI25" i="27"/>
  <c r="FX6" i="27"/>
  <c r="GB6" i="27"/>
  <c r="GF6" i="27"/>
  <c r="GJ6" i="27"/>
  <c r="FX7" i="27"/>
  <c r="GB7" i="27"/>
  <c r="GF7" i="27"/>
  <c r="GJ7" i="27"/>
  <c r="FX8" i="27"/>
  <c r="GB8" i="27"/>
  <c r="GF8" i="27"/>
  <c r="GJ8" i="27"/>
  <c r="FX9" i="27"/>
  <c r="GB9" i="27"/>
  <c r="GF9" i="27"/>
  <c r="GJ9" i="27"/>
  <c r="FX10" i="27"/>
  <c r="GB10" i="27"/>
  <c r="GF10" i="27"/>
  <c r="GJ10" i="27"/>
  <c r="FX11" i="27"/>
  <c r="GB11" i="27"/>
  <c r="GF11" i="27"/>
  <c r="GJ11" i="27"/>
  <c r="FX12" i="27"/>
  <c r="GB12" i="27"/>
  <c r="GF12" i="27"/>
  <c r="GJ12" i="27"/>
  <c r="FX13" i="27"/>
  <c r="GB13" i="27"/>
  <c r="GF13" i="27"/>
  <c r="GJ13" i="27"/>
  <c r="FX14" i="27"/>
  <c r="GB14" i="27"/>
  <c r="GF14" i="27"/>
  <c r="GJ14" i="27"/>
  <c r="FX15" i="27"/>
  <c r="GB15" i="27"/>
  <c r="GF15" i="27"/>
  <c r="GJ15" i="27"/>
  <c r="FX16" i="27"/>
  <c r="GB16" i="27"/>
  <c r="GF16" i="27"/>
  <c r="GJ16" i="27"/>
  <c r="FX17" i="27"/>
  <c r="GB17" i="27"/>
  <c r="GF17" i="27"/>
  <c r="GJ17" i="27"/>
  <c r="FX18" i="27"/>
  <c r="GB18" i="27"/>
  <c r="GF18" i="27"/>
  <c r="GJ18" i="27"/>
  <c r="FX19" i="27"/>
  <c r="GB19" i="27"/>
  <c r="GF19" i="27"/>
  <c r="GJ19" i="27"/>
  <c r="FX20" i="27"/>
  <c r="GB20" i="27"/>
  <c r="GF20" i="27"/>
  <c r="GJ20" i="27"/>
  <c r="FX21" i="27"/>
  <c r="GB21" i="27"/>
  <c r="GF21" i="27"/>
  <c r="GJ21" i="27"/>
  <c r="FX22" i="27"/>
  <c r="GB22" i="27"/>
  <c r="GF22" i="27"/>
  <c r="GJ22" i="27"/>
  <c r="FX23" i="27"/>
  <c r="GB23" i="27"/>
  <c r="GF23" i="27"/>
  <c r="GJ23" i="27"/>
  <c r="FX24" i="27"/>
  <c r="GB24" i="27"/>
  <c r="GF24" i="27"/>
  <c r="GJ24" i="27"/>
  <c r="FX25" i="27"/>
  <c r="GB25" i="27"/>
  <c r="GF25" i="27"/>
  <c r="GJ25" i="27"/>
  <c r="FX26" i="27"/>
  <c r="GB26" i="27"/>
  <c r="GF26" i="27"/>
  <c r="GJ26" i="27"/>
  <c r="GD6" i="27"/>
  <c r="GL6" i="27"/>
  <c r="GD7" i="27"/>
  <c r="GL7" i="27"/>
  <c r="GD8" i="27"/>
  <c r="GL8" i="27"/>
  <c r="GD9" i="27"/>
  <c r="GL9" i="27"/>
  <c r="GD10" i="27"/>
  <c r="GL10" i="27"/>
  <c r="GD11" i="27"/>
  <c r="GL11" i="27"/>
  <c r="GD12" i="27"/>
  <c r="GL12" i="27"/>
  <c r="GD13" i="27"/>
  <c r="GL13" i="27"/>
  <c r="GD14" i="27"/>
  <c r="GL14" i="27"/>
  <c r="GD15" i="27"/>
  <c r="GL15" i="27"/>
  <c r="GD16" i="27"/>
  <c r="GL16" i="27"/>
  <c r="GD17" i="27"/>
  <c r="GL17" i="27"/>
  <c r="GD18" i="27"/>
  <c r="GL18" i="27"/>
  <c r="GD19" i="27"/>
  <c r="GL19" i="27"/>
  <c r="GD20" i="27"/>
  <c r="GL20" i="27"/>
  <c r="GD21" i="27"/>
  <c r="GL21" i="27"/>
  <c r="GD22" i="27"/>
  <c r="GL22" i="27"/>
  <c r="GD23" i="27"/>
  <c r="GL23" i="27"/>
  <c r="GD24" i="27"/>
  <c r="GL24" i="27"/>
  <c r="GD25" i="27"/>
  <c r="GL25" i="27"/>
  <c r="GA26" i="27"/>
  <c r="GG26" i="27"/>
  <c r="GL26" i="27"/>
  <c r="FZ27" i="27"/>
  <c r="GD27" i="27"/>
  <c r="GH27" i="27"/>
  <c r="GL27" i="27"/>
  <c r="FZ28" i="27"/>
  <c r="GD28" i="27"/>
  <c r="GH28" i="27"/>
  <c r="GL28" i="27"/>
  <c r="FZ29" i="27"/>
  <c r="GD29" i="27"/>
  <c r="GH29" i="27"/>
  <c r="GL29" i="27"/>
  <c r="FZ30" i="27"/>
  <c r="GD30" i="27"/>
  <c r="GH30" i="27"/>
  <c r="GL30" i="27"/>
  <c r="FZ31" i="27"/>
  <c r="GD31" i="27"/>
  <c r="GH31" i="27"/>
  <c r="GL31" i="27"/>
  <c r="FZ32" i="27"/>
  <c r="GD32" i="27"/>
  <c r="GH32" i="27"/>
  <c r="GL32" i="27"/>
  <c r="FZ33" i="27"/>
  <c r="GD33" i="27"/>
  <c r="GH33" i="27"/>
  <c r="GL33" i="27"/>
  <c r="FZ34" i="27"/>
  <c r="GD34" i="27"/>
  <c r="GH34" i="27"/>
  <c r="GL34" i="27"/>
  <c r="GA5" i="27"/>
  <c r="GE5" i="27"/>
  <c r="GI5" i="27"/>
  <c r="GM5" i="27"/>
  <c r="FZ6" i="27"/>
  <c r="FZ7" i="27"/>
  <c r="FZ8" i="27"/>
  <c r="FZ9" i="27"/>
  <c r="FZ10" i="27"/>
  <c r="FZ11" i="27"/>
  <c r="FZ12" i="27"/>
  <c r="FY6" i="27"/>
  <c r="GG6" i="27"/>
  <c r="FY7" i="27"/>
  <c r="GG7" i="27"/>
  <c r="FY8" i="27"/>
  <c r="GG8" i="27"/>
  <c r="FY9" i="27"/>
  <c r="GG9" i="27"/>
  <c r="FY10" i="27"/>
  <c r="GG10" i="27"/>
  <c r="FY11" i="27"/>
  <c r="GG11" i="27"/>
  <c r="FY12" i="27"/>
  <c r="GG12" i="27"/>
  <c r="FY13" i="27"/>
  <c r="GG13" i="27"/>
  <c r="FY14" i="27"/>
  <c r="GG14" i="27"/>
  <c r="FY15" i="27"/>
  <c r="GG15" i="27"/>
  <c r="FY16" i="27"/>
  <c r="GG16" i="27"/>
  <c r="FY17" i="27"/>
  <c r="GG17" i="27"/>
  <c r="FY18" i="27"/>
  <c r="GG18" i="27"/>
  <c r="FY19" i="27"/>
  <c r="GG19" i="27"/>
  <c r="FY20" i="27"/>
  <c r="GG20" i="27"/>
  <c r="FY21" i="27"/>
  <c r="GG21" i="27"/>
  <c r="FY22" i="27"/>
  <c r="GG22" i="27"/>
  <c r="FY23" i="27"/>
  <c r="GG23" i="27"/>
  <c r="FY24" i="27"/>
  <c r="GG24" i="27"/>
  <c r="FY25" i="27"/>
  <c r="GG25" i="27"/>
  <c r="GM25" i="27"/>
  <c r="GC26" i="27"/>
  <c r="GH26" i="27"/>
  <c r="GM26" i="27"/>
  <c r="GA27" i="27"/>
  <c r="GE27" i="27"/>
  <c r="GI27" i="27"/>
  <c r="GM27" i="27"/>
  <c r="GA28" i="27"/>
  <c r="GE28" i="27"/>
  <c r="GI28" i="27"/>
  <c r="GM28" i="27"/>
  <c r="GA29" i="27"/>
  <c r="GE29" i="27"/>
  <c r="GI29" i="27"/>
  <c r="GM29" i="27"/>
  <c r="GA30" i="27"/>
  <c r="GE30" i="27"/>
  <c r="GI30" i="27"/>
  <c r="GM30" i="27"/>
  <c r="GA31" i="27"/>
  <c r="GE31" i="27"/>
  <c r="GI31" i="27"/>
  <c r="GM31" i="27"/>
  <c r="GA32" i="27"/>
  <c r="GE32" i="27"/>
  <c r="GI32" i="27"/>
  <c r="GM32" i="27"/>
  <c r="GA33" i="27"/>
  <c r="GE33" i="27"/>
  <c r="GI33" i="27"/>
  <c r="GM33" i="27"/>
  <c r="GA34" i="27"/>
  <c r="GE34" i="27"/>
  <c r="GI34" i="27"/>
  <c r="GM34" i="27"/>
  <c r="GB5" i="27"/>
  <c r="GF5" i="27"/>
  <c r="GJ5" i="27"/>
  <c r="FX5" i="27"/>
  <c r="GH6" i="27"/>
  <c r="GH7" i="27"/>
  <c r="GH8" i="27"/>
  <c r="GH9" i="27"/>
  <c r="GH10" i="27"/>
  <c r="GH11" i="27"/>
  <c r="GH12" i="27"/>
  <c r="GC6" i="27"/>
  <c r="GC8" i="27"/>
  <c r="GC10" i="27"/>
  <c r="GC12" i="27"/>
  <c r="GH13" i="27"/>
  <c r="GH14" i="27"/>
  <c r="GH15" i="27"/>
  <c r="GH16" i="27"/>
  <c r="GH17" i="27"/>
  <c r="GH18" i="27"/>
  <c r="GH19" i="27"/>
  <c r="GH20" i="27"/>
  <c r="GH21" i="27"/>
  <c r="GH22" i="27"/>
  <c r="GH23" i="27"/>
  <c r="GH24" i="27"/>
  <c r="GH25" i="27"/>
  <c r="GD26" i="27"/>
  <c r="FX27" i="27"/>
  <c r="GF27" i="27"/>
  <c r="FX28" i="27"/>
  <c r="GF28" i="27"/>
  <c r="FX29" i="27"/>
  <c r="GF29" i="27"/>
  <c r="FX30" i="27"/>
  <c r="GF30" i="27"/>
  <c r="FX31" i="27"/>
  <c r="GF31" i="27"/>
  <c r="FX32" i="27"/>
  <c r="GF32" i="27"/>
  <c r="FX33" i="27"/>
  <c r="GF33" i="27"/>
  <c r="FX34" i="27"/>
  <c r="GF34" i="27"/>
  <c r="FY5" i="27"/>
  <c r="GG5" i="27"/>
  <c r="GB32" i="27"/>
  <c r="GK9" i="27"/>
  <c r="GC24" i="27"/>
  <c r="GK28" i="27"/>
  <c r="GC30" i="27"/>
  <c r="GK32" i="27"/>
  <c r="GC34" i="27"/>
  <c r="GK6" i="27"/>
  <c r="GK8" i="27"/>
  <c r="GK10" i="27"/>
  <c r="GK12" i="27"/>
  <c r="GK13" i="27"/>
  <c r="GK14" i="27"/>
  <c r="GK15" i="27"/>
  <c r="GK16" i="27"/>
  <c r="GK17" i="27"/>
  <c r="GK18" i="27"/>
  <c r="GK19" i="27"/>
  <c r="GK20" i="27"/>
  <c r="GK21" i="27"/>
  <c r="GK22" i="27"/>
  <c r="GK23" i="27"/>
  <c r="GK24" i="27"/>
  <c r="GK25" i="27"/>
  <c r="GE26" i="27"/>
  <c r="FY27" i="27"/>
  <c r="GG27" i="27"/>
  <c r="FY28" i="27"/>
  <c r="GG28" i="27"/>
  <c r="FY29" i="27"/>
  <c r="GG29" i="27"/>
  <c r="FY30" i="27"/>
  <c r="GG30" i="27"/>
  <c r="FY31" i="27"/>
  <c r="GG31" i="27"/>
  <c r="FY32" i="27"/>
  <c r="GG32" i="27"/>
  <c r="FY33" i="27"/>
  <c r="GG33" i="27"/>
  <c r="FY34" i="27"/>
  <c r="GG34" i="27"/>
  <c r="FZ5" i="27"/>
  <c r="GH5" i="27"/>
  <c r="FZ17" i="27"/>
  <c r="FZ22" i="27"/>
  <c r="FZ25" i="27"/>
  <c r="GI26" i="27"/>
  <c r="GJ27" i="27"/>
  <c r="GJ28" i="27"/>
  <c r="GJ29" i="27"/>
  <c r="GJ30" i="27"/>
  <c r="GJ31" i="27"/>
  <c r="GB33" i="27"/>
  <c r="GJ33" i="27"/>
  <c r="GJ34" i="27"/>
  <c r="GK5" i="27"/>
  <c r="GK11" i="27"/>
  <c r="GC14" i="27"/>
  <c r="GC16" i="27"/>
  <c r="GC18" i="27"/>
  <c r="GC20" i="27"/>
  <c r="GC22" i="27"/>
  <c r="GC25" i="27"/>
  <c r="GK26" i="27"/>
  <c r="GK27" i="27"/>
  <c r="GC29" i="27"/>
  <c r="GK30" i="27"/>
  <c r="GK31" i="27"/>
  <c r="GC33" i="27"/>
  <c r="GD5" i="27"/>
  <c r="GC7" i="27"/>
  <c r="GC9" i="27"/>
  <c r="GC11" i="27"/>
  <c r="FZ13" i="27"/>
  <c r="FZ14" i="27"/>
  <c r="FZ15" i="27"/>
  <c r="FZ16" i="27"/>
  <c r="FZ18" i="27"/>
  <c r="FZ19" i="27"/>
  <c r="FZ20" i="27"/>
  <c r="FZ21" i="27"/>
  <c r="FZ23" i="27"/>
  <c r="FZ24" i="27"/>
  <c r="FY26" i="27"/>
  <c r="GB27" i="27"/>
  <c r="GB28" i="27"/>
  <c r="GB29" i="27"/>
  <c r="GB30" i="27"/>
  <c r="GB31" i="27"/>
  <c r="GJ32" i="27"/>
  <c r="GB34" i="27"/>
  <c r="GC5" i="27"/>
  <c r="GK7" i="27"/>
  <c r="GC13" i="27"/>
  <c r="GC15" i="27"/>
  <c r="GC17" i="27"/>
  <c r="GC19" i="27"/>
  <c r="GC21" i="27"/>
  <c r="GC23" i="27"/>
  <c r="FZ26" i="27"/>
  <c r="GC27" i="27"/>
  <c r="GC28" i="27"/>
  <c r="GK29" i="27"/>
  <c r="GC31" i="27"/>
  <c r="GC32" i="27"/>
  <c r="GK33" i="27"/>
  <c r="GK34" i="27"/>
  <c r="GL5" i="27"/>
  <c r="T17" i="13"/>
  <c r="U17" i="13" s="1"/>
  <c r="T17" i="18"/>
  <c r="U17" i="18" s="1"/>
  <c r="T19" i="15"/>
  <c r="U19" i="15" s="1"/>
  <c r="T19" i="13"/>
  <c r="U19" i="13" s="1"/>
  <c r="U24" i="20"/>
  <c r="T17" i="16"/>
  <c r="U17" i="16" s="1"/>
  <c r="T19" i="19"/>
  <c r="U19" i="19" s="1"/>
  <c r="T17" i="14"/>
  <c r="U17" i="14" s="1"/>
  <c r="T19" i="16"/>
  <c r="U19" i="16" s="1"/>
  <c r="T19" i="17"/>
  <c r="U19" i="17" s="1"/>
  <c r="T17" i="15"/>
  <c r="U17" i="15" s="1"/>
  <c r="T17" i="17"/>
  <c r="U17" i="17" s="1"/>
  <c r="T17" i="19"/>
  <c r="U17" i="19" s="1"/>
  <c r="T19" i="14"/>
  <c r="U19" i="14" s="1"/>
  <c r="T16" i="15"/>
  <c r="U16" i="15" s="1"/>
  <c r="T18" i="15"/>
  <c r="U18" i="15" s="1"/>
  <c r="U23" i="20"/>
  <c r="V23" i="20" s="1"/>
  <c r="U20" i="20"/>
  <c r="V20" i="20" s="1"/>
  <c r="T16" i="19"/>
  <c r="U16" i="19" s="1"/>
  <c r="T18" i="19"/>
  <c r="U18" i="19" s="1"/>
  <c r="T16" i="18"/>
  <c r="U16" i="18" s="1"/>
  <c r="U19" i="18"/>
  <c r="T18" i="18"/>
  <c r="U18" i="18" s="1"/>
  <c r="T18" i="17"/>
  <c r="U18" i="17" s="1"/>
  <c r="T16" i="17"/>
  <c r="U16" i="17" s="1"/>
  <c r="T18" i="16"/>
  <c r="U18" i="16" s="1"/>
  <c r="T16" i="16"/>
  <c r="U16" i="16" s="1"/>
  <c r="T16" i="14"/>
  <c r="U16" i="14" s="1"/>
  <c r="T18" i="14"/>
  <c r="U18" i="14" s="1"/>
  <c r="T16" i="13"/>
  <c r="U16" i="13" s="1"/>
  <c r="T18" i="13"/>
  <c r="U18" i="13" s="1"/>
  <c r="AG24" i="28" l="1"/>
  <c r="N24" i="28" s="1"/>
  <c r="AH5" i="28"/>
  <c r="AG30" i="28"/>
  <c r="N30" i="28" s="1"/>
  <c r="AG28" i="28"/>
  <c r="N28" i="28" s="1"/>
  <c r="N5" i="28"/>
  <c r="AG6" i="28"/>
  <c r="N6" i="28" s="1"/>
  <c r="AG19" i="28"/>
  <c r="N19" i="28" s="1"/>
  <c r="AG11" i="28"/>
  <c r="N11" i="28" s="1"/>
  <c r="AG26" i="28"/>
  <c r="N26" i="28" s="1"/>
  <c r="AG34" i="28"/>
  <c r="N34" i="28" s="1"/>
  <c r="AG32" i="28"/>
  <c r="N32" i="28" s="1"/>
  <c r="AG25" i="28"/>
  <c r="N25" i="28" s="1"/>
  <c r="AG23" i="28"/>
  <c r="N23" i="28" s="1"/>
  <c r="AG22" i="28"/>
  <c r="N22" i="28" s="1"/>
  <c r="AG21" i="28"/>
  <c r="N21" i="28" s="1"/>
  <c r="AG20" i="28"/>
  <c r="N20" i="28" s="1"/>
  <c r="AG18" i="28"/>
  <c r="N18" i="28" s="1"/>
  <c r="AG17" i="28"/>
  <c r="N17" i="28" s="1"/>
  <c r="AG16" i="28"/>
  <c r="N16" i="28" s="1"/>
  <c r="AG15" i="28"/>
  <c r="N15" i="28" s="1"/>
  <c r="AG14" i="28"/>
  <c r="N14" i="28" s="1"/>
  <c r="AG13" i="28"/>
  <c r="N13" i="28" s="1"/>
  <c r="AG12" i="28"/>
  <c r="N12" i="28" s="1"/>
  <c r="AG10" i="28"/>
  <c r="N10" i="28" s="1"/>
  <c r="AG9" i="28"/>
  <c r="N9" i="28" s="1"/>
  <c r="AG8" i="28"/>
  <c r="N8" i="28" s="1"/>
  <c r="AG7" i="28"/>
  <c r="N7" i="28" s="1"/>
  <c r="AG33" i="28"/>
  <c r="N33" i="28" s="1"/>
  <c r="AG31" i="28"/>
  <c r="N31" i="28" s="1"/>
  <c r="AG29" i="28"/>
  <c r="N29" i="28" s="1"/>
  <c r="AG27" i="28"/>
  <c r="N27" i="28" s="1"/>
  <c r="V24" i="20"/>
  <c r="HC6" i="27"/>
  <c r="U22" i="20"/>
  <c r="V22" i="20" s="1"/>
  <c r="AI33" i="28"/>
  <c r="P33" i="28" s="1"/>
  <c r="AI13" i="28"/>
  <c r="P13" i="28" s="1"/>
  <c r="AI34" i="28"/>
  <c r="P34" i="28" s="1"/>
  <c r="AI22" i="28"/>
  <c r="P22" i="28" s="1"/>
  <c r="HD21" i="27"/>
  <c r="HC9" i="27"/>
  <c r="HB14" i="27"/>
  <c r="HB34" i="27"/>
  <c r="HD8" i="27"/>
  <c r="HB13" i="27"/>
  <c r="GZ30" i="27"/>
  <c r="HB20" i="27"/>
  <c r="GZ14" i="27"/>
  <c r="HC7" i="27"/>
  <c r="HA28" i="27"/>
  <c r="HC18" i="27"/>
  <c r="HA12" i="27"/>
  <c r="AH6" i="28"/>
  <c r="AH8" i="28"/>
  <c r="AH33" i="28"/>
  <c r="AH31" i="28"/>
  <c r="AH29" i="28"/>
  <c r="AH27" i="28"/>
  <c r="AH25" i="28"/>
  <c r="AH23" i="28"/>
  <c r="AH21" i="28"/>
  <c r="AH19" i="28"/>
  <c r="AH17" i="28"/>
  <c r="AH11" i="28"/>
  <c r="AI9" i="28"/>
  <c r="P9" i="28" s="1"/>
  <c r="AI8" i="28"/>
  <c r="P8" i="28" s="1"/>
  <c r="AI21" i="28"/>
  <c r="P21" i="28" s="1"/>
  <c r="AI17" i="28"/>
  <c r="P17" i="28" s="1"/>
  <c r="AI12" i="28"/>
  <c r="P12" i="28" s="1"/>
  <c r="GZ19" i="27"/>
  <c r="HA5" i="27"/>
  <c r="HB9" i="27"/>
  <c r="GZ32" i="27"/>
  <c r="HB6" i="27"/>
  <c r="GZ24" i="27"/>
  <c r="HA11" i="27"/>
  <c r="GZ27" i="27"/>
  <c r="HA14" i="27"/>
  <c r="HD32" i="27"/>
  <c r="HB26" i="27"/>
  <c r="GZ20" i="27"/>
  <c r="HC13" i="27"/>
  <c r="HA7" i="27"/>
  <c r="GZ31" i="27"/>
  <c r="HC24" i="27"/>
  <c r="HA18" i="27"/>
  <c r="HD11" i="27"/>
  <c r="HD5" i="27"/>
  <c r="HB32" i="27"/>
  <c r="HA29" i="27"/>
  <c r="GZ26" i="27"/>
  <c r="HD22" i="27"/>
  <c r="HC19" i="27"/>
  <c r="HB16" i="27"/>
  <c r="HA13" i="27"/>
  <c r="GZ10" i="27"/>
  <c r="HD6" i="27"/>
  <c r="HD33" i="27"/>
  <c r="HC30" i="27"/>
  <c r="HB27" i="27"/>
  <c r="HA24" i="27"/>
  <c r="GZ21" i="27"/>
  <c r="HD17" i="27"/>
  <c r="HC14" i="27"/>
  <c r="HB11" i="27"/>
  <c r="HA8" i="27"/>
  <c r="AH9" i="28"/>
  <c r="HD31" i="27"/>
  <c r="GZ16" i="27"/>
  <c r="HA27" i="27"/>
  <c r="HB17" i="27"/>
  <c r="HC21" i="27"/>
  <c r="HC32" i="27"/>
  <c r="HD19" i="27"/>
  <c r="HA33" i="27"/>
  <c r="HD26" i="27"/>
  <c r="HC23" i="27"/>
  <c r="HA17" i="27"/>
  <c r="HD10" i="27"/>
  <c r="HC34" i="27"/>
  <c r="HB31" i="27"/>
  <c r="GZ25" i="27"/>
  <c r="HB15" i="27"/>
  <c r="GZ9" i="27"/>
  <c r="AH14" i="28"/>
  <c r="AH12" i="28"/>
  <c r="AH13" i="28"/>
  <c r="AI28" i="28"/>
  <c r="P28" i="28" s="1"/>
  <c r="AI24" i="28"/>
  <c r="P24" i="28" s="1"/>
  <c r="AI5" i="28"/>
  <c r="P5" i="28" s="1"/>
  <c r="AI25" i="28"/>
  <c r="P25" i="28" s="1"/>
  <c r="AI7" i="28"/>
  <c r="P7" i="28" s="1"/>
  <c r="AI26" i="28"/>
  <c r="P26" i="28" s="1"/>
  <c r="AI10" i="28"/>
  <c r="P10" i="28" s="1"/>
  <c r="AI6" i="28"/>
  <c r="P6" i="28" s="1"/>
  <c r="AI20" i="28"/>
  <c r="P20" i="28" s="1"/>
  <c r="AI16" i="28"/>
  <c r="P16" i="28" s="1"/>
  <c r="HA6" i="27"/>
  <c r="HC12" i="27"/>
  <c r="HC28" i="27"/>
  <c r="HB5" i="27"/>
  <c r="HC25" i="27"/>
  <c r="HC33" i="27"/>
  <c r="HD20" i="27"/>
  <c r="GZ8" i="27"/>
  <c r="HD23" i="27"/>
  <c r="GZ11" i="27"/>
  <c r="HA31" i="27"/>
  <c r="HD24" i="27"/>
  <c r="HB18" i="27"/>
  <c r="GZ12" i="27"/>
  <c r="GZ5" i="27"/>
  <c r="HB29" i="27"/>
  <c r="GZ23" i="27"/>
  <c r="HC16" i="27"/>
  <c r="HA10" i="27"/>
  <c r="HD34" i="27"/>
  <c r="HC31" i="27"/>
  <c r="HB28" i="27"/>
  <c r="HA25" i="27"/>
  <c r="GZ22" i="27"/>
  <c r="HD18" i="27"/>
  <c r="HC15" i="27"/>
  <c r="HB12" i="27"/>
  <c r="HA9" i="27"/>
  <c r="GZ6" i="27"/>
  <c r="GZ33" i="27"/>
  <c r="HD29" i="27"/>
  <c r="HC26" i="27"/>
  <c r="HB23" i="27"/>
  <c r="HA20" i="27"/>
  <c r="GZ17" i="27"/>
  <c r="HD13" i="27"/>
  <c r="HC10" i="27"/>
  <c r="HB7" i="27"/>
  <c r="AI15" i="28"/>
  <c r="P15" i="28" s="1"/>
  <c r="AI18" i="28"/>
  <c r="P18" i="28" s="1"/>
  <c r="HD15" i="27"/>
  <c r="HD12" i="27"/>
  <c r="HA30" i="27"/>
  <c r="GZ28" i="27"/>
  <c r="HA15" i="27"/>
  <c r="HA26" i="27"/>
  <c r="GZ7" i="27"/>
  <c r="AH10" i="28"/>
  <c r="AH16" i="28"/>
  <c r="AH34" i="28"/>
  <c r="AH32" i="28"/>
  <c r="AH30" i="28"/>
  <c r="AH28" i="28"/>
  <c r="AH26" i="28"/>
  <c r="AH24" i="28"/>
  <c r="AH22" i="28"/>
  <c r="AH20" i="28"/>
  <c r="AH18" i="28"/>
  <c r="AH15" i="28"/>
  <c r="AH7" i="28"/>
  <c r="AI14" i="28"/>
  <c r="P14" i="28" s="1"/>
  <c r="AI27" i="28"/>
  <c r="P27" i="28" s="1"/>
  <c r="AI32" i="28"/>
  <c r="P32" i="28" s="1"/>
  <c r="AI31" i="28"/>
  <c r="P31" i="28" s="1"/>
  <c r="AI29" i="28"/>
  <c r="P29" i="28" s="1"/>
  <c r="AI30" i="28"/>
  <c r="P30" i="28" s="1"/>
  <c r="AI11" i="28"/>
  <c r="P11" i="28" s="1"/>
  <c r="AI23" i="28"/>
  <c r="P23" i="28" s="1"/>
  <c r="AI19" i="28"/>
  <c r="P19" i="28" s="1"/>
  <c r="HB25" i="27"/>
  <c r="HB22" i="27"/>
  <c r="HA22" i="27"/>
  <c r="HD28" i="27"/>
  <c r="HA19" i="27"/>
  <c r="HB30" i="27"/>
  <c r="HC17" i="27"/>
  <c r="HB33" i="27"/>
  <c r="HC20" i="27"/>
  <c r="HD7" i="27"/>
  <c r="HC29" i="27"/>
  <c r="HA23" i="27"/>
  <c r="HD16" i="27"/>
  <c r="HB10" i="27"/>
  <c r="HA34" i="27"/>
  <c r="HD27" i="27"/>
  <c r="HB21" i="27"/>
  <c r="GZ15" i="27"/>
  <c r="HC8" i="27"/>
  <c r="GZ34" i="27"/>
  <c r="HD30" i="27"/>
  <c r="HC27" i="27"/>
  <c r="HB24" i="27"/>
  <c r="HA21" i="27"/>
  <c r="GZ18" i="27"/>
  <c r="HD14" i="27"/>
  <c r="HC11" i="27"/>
  <c r="HB8" i="27"/>
  <c r="HC5" i="27"/>
  <c r="HA32" i="27"/>
  <c r="GZ29" i="27"/>
  <c r="HD25" i="27"/>
  <c r="HC22" i="27"/>
  <c r="HB19" i="27"/>
  <c r="HA16" i="27"/>
  <c r="GZ13" i="27"/>
  <c r="HD9" i="27"/>
  <c r="V18" i="13"/>
  <c r="V18" i="14"/>
  <c r="V18" i="15"/>
  <c r="V16" i="13"/>
  <c r="V17" i="16"/>
  <c r="V18" i="17"/>
  <c r="V18" i="19"/>
  <c r="V16" i="15"/>
  <c r="V16" i="19"/>
  <c r="V19" i="19"/>
  <c r="V17" i="19"/>
  <c r="V16" i="18"/>
  <c r="V17" i="18"/>
  <c r="V18" i="18"/>
  <c r="V19" i="18"/>
  <c r="V16" i="17"/>
  <c r="V17" i="17"/>
  <c r="V19" i="17"/>
  <c r="V16" i="16"/>
  <c r="V18" i="16"/>
  <c r="V19" i="16"/>
  <c r="V17" i="15"/>
  <c r="V19" i="15"/>
  <c r="V16" i="14"/>
  <c r="V19" i="14"/>
  <c r="V17" i="14"/>
  <c r="V17" i="13"/>
  <c r="V19" i="13"/>
  <c r="W22" i="20" l="1"/>
  <c r="W24" i="20"/>
  <c r="W20" i="20"/>
  <c r="W23" i="20"/>
  <c r="AJ29" i="28"/>
  <c r="Q29" i="28" s="1"/>
  <c r="AJ13" i="28"/>
  <c r="Q13" i="28" s="1"/>
  <c r="AJ6" i="28"/>
  <c r="Q6" i="28" s="1"/>
  <c r="AJ24" i="28"/>
  <c r="Q24" i="28" s="1"/>
  <c r="N12" i="15"/>
  <c r="CM4" i="26" s="1"/>
  <c r="R12" i="13"/>
  <c r="AJ18" i="28"/>
  <c r="Q18" i="28" s="1"/>
  <c r="AJ33" i="28"/>
  <c r="Q33" i="28" s="1"/>
  <c r="AJ11" i="28"/>
  <c r="Q11" i="28" s="1"/>
  <c r="AJ10" i="28"/>
  <c r="Q10" i="28" s="1"/>
  <c r="O26" i="28"/>
  <c r="AJ12" i="28"/>
  <c r="Q12" i="28" s="1"/>
  <c r="O13" i="28"/>
  <c r="AK13" i="28"/>
  <c r="R13" i="28" s="1"/>
  <c r="AJ31" i="28"/>
  <c r="Q31" i="28" s="1"/>
  <c r="O11" i="28"/>
  <c r="AK11" i="28"/>
  <c r="R11" i="28" s="1"/>
  <c r="O31" i="28"/>
  <c r="AK31" i="28"/>
  <c r="R31" i="28" s="1"/>
  <c r="AJ14" i="28"/>
  <c r="Q14" i="28" s="1"/>
  <c r="O20" i="28"/>
  <c r="O16" i="28"/>
  <c r="O9" i="28"/>
  <c r="AJ26" i="28"/>
  <c r="Q26" i="28" s="1"/>
  <c r="O17" i="28"/>
  <c r="O33" i="28"/>
  <c r="O7" i="28"/>
  <c r="O22" i="28"/>
  <c r="O30" i="28"/>
  <c r="O10" i="28"/>
  <c r="AJ28" i="28"/>
  <c r="Q28" i="28" s="1"/>
  <c r="AJ22" i="28"/>
  <c r="Q22" i="28" s="1"/>
  <c r="AJ8" i="28"/>
  <c r="Q8" i="28" s="1"/>
  <c r="O12" i="28"/>
  <c r="AJ25" i="28"/>
  <c r="Q25" i="28" s="1"/>
  <c r="AJ21" i="28"/>
  <c r="Q21" i="28" s="1"/>
  <c r="AJ19" i="28"/>
  <c r="Q19" i="28" s="1"/>
  <c r="O19" i="28"/>
  <c r="O27" i="28"/>
  <c r="O8" i="28"/>
  <c r="O18" i="28"/>
  <c r="O34" i="28"/>
  <c r="AJ9" i="28"/>
  <c r="Q9" i="28" s="1"/>
  <c r="O23" i="28"/>
  <c r="AJ34" i="28"/>
  <c r="Q34" i="28" s="1"/>
  <c r="O28" i="28"/>
  <c r="AJ23" i="28"/>
  <c r="Q23" i="28" s="1"/>
  <c r="O5" i="28"/>
  <c r="AJ30" i="28"/>
  <c r="Q30" i="28" s="1"/>
  <c r="O25" i="28"/>
  <c r="S12" i="19"/>
  <c r="AJ15" i="28"/>
  <c r="Q15" i="28" s="1"/>
  <c r="O15" i="28"/>
  <c r="O24" i="28"/>
  <c r="O32" i="28"/>
  <c r="AJ7" i="28"/>
  <c r="Q7" i="28" s="1"/>
  <c r="AJ17" i="28"/>
  <c r="Q17" i="28" s="1"/>
  <c r="AJ5" i="28"/>
  <c r="O14" i="28"/>
  <c r="AJ16" i="28"/>
  <c r="Q16" i="28" s="1"/>
  <c r="AJ20" i="28"/>
  <c r="Q20" i="28" s="1"/>
  <c r="AJ27" i="28"/>
  <c r="Q27" i="28" s="1"/>
  <c r="AJ32" i="28"/>
  <c r="Q32" i="28" s="1"/>
  <c r="O21" i="28"/>
  <c r="O29" i="28"/>
  <c r="AK29" i="28"/>
  <c r="R29" i="28" s="1"/>
  <c r="O6" i="28"/>
  <c r="Q12" i="19"/>
  <c r="S12" i="15"/>
  <c r="R12" i="19"/>
  <c r="P12" i="19"/>
  <c r="T12" i="19"/>
  <c r="N12" i="19"/>
  <c r="Q12" i="13"/>
  <c r="N12" i="13"/>
  <c r="Q12" i="15"/>
  <c r="N10" i="19"/>
  <c r="P12" i="13"/>
  <c r="S12" i="13"/>
  <c r="R12" i="15"/>
  <c r="T12" i="13"/>
  <c r="N10" i="15"/>
  <c r="T12" i="15"/>
  <c r="N10" i="13"/>
  <c r="P12" i="15"/>
  <c r="P9" i="19"/>
  <c r="S9" i="13"/>
  <c r="S10" i="13"/>
  <c r="N9" i="15"/>
  <c r="Q10" i="15"/>
  <c r="T10" i="15"/>
  <c r="T11" i="19"/>
  <c r="N11" i="19"/>
  <c r="T10" i="13"/>
  <c r="P10" i="15"/>
  <c r="S9" i="19"/>
  <c r="T9" i="13"/>
  <c r="Q11" i="13"/>
  <c r="S9" i="15"/>
  <c r="S11" i="15"/>
  <c r="Q9" i="15"/>
  <c r="S10" i="15"/>
  <c r="Q11" i="19"/>
  <c r="S10" i="19"/>
  <c r="T10" i="19"/>
  <c r="T9" i="19"/>
  <c r="R11" i="19"/>
  <c r="S11" i="19"/>
  <c r="Q10" i="19"/>
  <c r="Q9" i="19"/>
  <c r="N9" i="19"/>
  <c r="R9" i="19"/>
  <c r="P11" i="19"/>
  <c r="R10" i="19"/>
  <c r="P10" i="19"/>
  <c r="S12" i="18"/>
  <c r="N12" i="18"/>
  <c r="R11" i="18"/>
  <c r="S10" i="18"/>
  <c r="N10" i="18"/>
  <c r="R9" i="18"/>
  <c r="T11" i="18"/>
  <c r="T9" i="18"/>
  <c r="R12" i="18"/>
  <c r="Q11" i="18"/>
  <c r="R10" i="18"/>
  <c r="Q9" i="18"/>
  <c r="P11" i="18"/>
  <c r="T10" i="18"/>
  <c r="Q12" i="18"/>
  <c r="Q10" i="18"/>
  <c r="P9" i="18"/>
  <c r="T12" i="18"/>
  <c r="P12" i="18"/>
  <c r="S11" i="18"/>
  <c r="N11" i="18"/>
  <c r="P10" i="18"/>
  <c r="S9" i="18"/>
  <c r="N9" i="18"/>
  <c r="S12" i="17"/>
  <c r="N12" i="17"/>
  <c r="R11" i="17"/>
  <c r="S10" i="17"/>
  <c r="N10" i="17"/>
  <c r="R9" i="17"/>
  <c r="P12" i="17"/>
  <c r="N11" i="17"/>
  <c r="P10" i="17"/>
  <c r="N9" i="17"/>
  <c r="R12" i="17"/>
  <c r="Q11" i="17"/>
  <c r="R10" i="17"/>
  <c r="Q9" i="17"/>
  <c r="Q12" i="17"/>
  <c r="T11" i="17"/>
  <c r="P11" i="17"/>
  <c r="Q10" i="17"/>
  <c r="T9" i="17"/>
  <c r="P9" i="17"/>
  <c r="T12" i="17"/>
  <c r="S11" i="17"/>
  <c r="T10" i="17"/>
  <c r="S9" i="17"/>
  <c r="S12" i="16"/>
  <c r="N12" i="16"/>
  <c r="R11" i="16"/>
  <c r="S10" i="16"/>
  <c r="N10" i="16"/>
  <c r="R9" i="16"/>
  <c r="P12" i="16"/>
  <c r="S11" i="16"/>
  <c r="T10" i="16"/>
  <c r="P10" i="16"/>
  <c r="R12" i="16"/>
  <c r="Q11" i="16"/>
  <c r="R10" i="16"/>
  <c r="Q9" i="16"/>
  <c r="T12" i="16"/>
  <c r="S9" i="16"/>
  <c r="Q12" i="16"/>
  <c r="T11" i="16"/>
  <c r="P11" i="16"/>
  <c r="Q10" i="16"/>
  <c r="T9" i="16"/>
  <c r="P9" i="16"/>
  <c r="N11" i="16"/>
  <c r="N9" i="16"/>
  <c r="P11" i="15"/>
  <c r="R10" i="15"/>
  <c r="R11" i="15"/>
  <c r="P9" i="15"/>
  <c r="T11" i="15"/>
  <c r="Q11" i="15"/>
  <c r="R9" i="15"/>
  <c r="N11" i="15"/>
  <c r="T9" i="15"/>
  <c r="S12" i="14"/>
  <c r="N12" i="14"/>
  <c r="R11" i="14"/>
  <c r="S10" i="14"/>
  <c r="N10" i="14"/>
  <c r="R9" i="14"/>
  <c r="Q10" i="14"/>
  <c r="T9" i="14"/>
  <c r="P9" i="14"/>
  <c r="T12" i="14"/>
  <c r="P12" i="14"/>
  <c r="S11" i="14"/>
  <c r="T10" i="14"/>
  <c r="P10" i="14"/>
  <c r="N9" i="14"/>
  <c r="R12" i="14"/>
  <c r="Q11" i="14"/>
  <c r="R10" i="14"/>
  <c r="Q9" i="14"/>
  <c r="T11" i="14"/>
  <c r="P11" i="14"/>
  <c r="Q12" i="14"/>
  <c r="N11" i="14"/>
  <c r="S9" i="14"/>
  <c r="Q10" i="13"/>
  <c r="N9" i="13"/>
  <c r="R11" i="13"/>
  <c r="S11" i="13"/>
  <c r="P11" i="13"/>
  <c r="P10" i="13"/>
  <c r="Q9" i="13"/>
  <c r="R9" i="13"/>
  <c r="P9" i="13"/>
  <c r="T11" i="13"/>
  <c r="N11" i="13"/>
  <c r="R10" i="13"/>
  <c r="Q5" i="28" l="1"/>
  <c r="AK18" i="28"/>
  <c r="R18" i="28" s="1"/>
  <c r="AK10" i="28"/>
  <c r="R10" i="28" s="1"/>
  <c r="AK6" i="28"/>
  <c r="R6" i="28" s="1"/>
  <c r="AK21" i="28"/>
  <c r="R21" i="28" s="1"/>
  <c r="AK24" i="28"/>
  <c r="R24" i="28" s="1"/>
  <c r="AK33" i="28"/>
  <c r="R33" i="28" s="1"/>
  <c r="AK12" i="28"/>
  <c r="R12" i="28" s="1"/>
  <c r="AK8" i="28"/>
  <c r="R8" i="28" s="1"/>
  <c r="CM4" i="25"/>
  <c r="AK25" i="28"/>
  <c r="R25" i="28" s="1"/>
  <c r="AK28" i="28"/>
  <c r="R28" i="28" s="1"/>
  <c r="AK14" i="28"/>
  <c r="R14" i="28" s="1"/>
  <c r="AK7" i="28"/>
  <c r="R7" i="28" s="1"/>
  <c r="AK17" i="28"/>
  <c r="R17" i="28" s="1"/>
  <c r="AK32" i="28"/>
  <c r="R32" i="28" s="1"/>
  <c r="AK15" i="28"/>
  <c r="R15" i="28" s="1"/>
  <c r="AK19" i="28"/>
  <c r="R19" i="28" s="1"/>
  <c r="AK30" i="28"/>
  <c r="R30" i="28" s="1"/>
  <c r="AK34" i="28"/>
  <c r="R34" i="28" s="1"/>
  <c r="AK23" i="28"/>
  <c r="R23" i="28" s="1"/>
  <c r="AK16" i="28"/>
  <c r="R16" i="28" s="1"/>
  <c r="AK27" i="28"/>
  <c r="R27" i="28" s="1"/>
  <c r="AK22" i="28"/>
  <c r="R22" i="28" s="1"/>
  <c r="AK26" i="28"/>
  <c r="R26" i="28" s="1"/>
  <c r="AK5" i="28"/>
  <c r="R5" i="28" s="1"/>
  <c r="AK9" i="28"/>
  <c r="R9" i="28" s="1"/>
  <c r="AK20" i="28"/>
  <c r="R20" i="28" s="1"/>
  <c r="FV4" i="25"/>
  <c r="FV4" i="26"/>
  <c r="FU4" i="25"/>
  <c r="FU4" i="26"/>
  <c r="FW4" i="26"/>
  <c r="FW4" i="25"/>
  <c r="FT4" i="26"/>
  <c r="FT4" i="25"/>
  <c r="FA4" i="25"/>
  <c r="FA4" i="26"/>
  <c r="EZ4" i="25"/>
  <c r="EZ4" i="26"/>
  <c r="EY4" i="26"/>
  <c r="EY4" i="25"/>
  <c r="EX4" i="26"/>
  <c r="EX4" i="25"/>
  <c r="EB4" i="25"/>
  <c r="EB4" i="26"/>
  <c r="EE4" i="25"/>
  <c r="EE4" i="26"/>
  <c r="EC4" i="26"/>
  <c r="EC4" i="25"/>
  <c r="ED4" i="26"/>
  <c r="ED4" i="25"/>
  <c r="DG4" i="26"/>
  <c r="DG4" i="25"/>
  <c r="DF4" i="25"/>
  <c r="DF4" i="26"/>
  <c r="DI4" i="25"/>
  <c r="DI4" i="26"/>
  <c r="DH4" i="26"/>
  <c r="DH4" i="25"/>
  <c r="CJ4" i="26"/>
  <c r="CJ4" i="25"/>
  <c r="CL4" i="26"/>
  <c r="CL4" i="25"/>
  <c r="CK4" i="25"/>
  <c r="CK4" i="26"/>
  <c r="BP4" i="25"/>
  <c r="BP4" i="26"/>
  <c r="BQ4" i="25"/>
  <c r="BQ4" i="26"/>
  <c r="BO4" i="25"/>
  <c r="BO4" i="26"/>
  <c r="BN4" i="25"/>
  <c r="BN4" i="26"/>
  <c r="AT4" i="25"/>
  <c r="AT4" i="26"/>
  <c r="AR4" i="25"/>
  <c r="AR4" i="26"/>
  <c r="AU4" i="26"/>
  <c r="AU4" i="25"/>
  <c r="AS4" i="26"/>
  <c r="AS4" i="25"/>
  <c r="FU7" i="27" l="1"/>
  <c r="FU9" i="27"/>
  <c r="FU11" i="27"/>
  <c r="FU13" i="27"/>
  <c r="FU15" i="27"/>
  <c r="FU17" i="27"/>
  <c r="FU19" i="27"/>
  <c r="FU21" i="27"/>
  <c r="FU23" i="27"/>
  <c r="FU25" i="27"/>
  <c r="FU27" i="27"/>
  <c r="FU29" i="27"/>
  <c r="FU31" i="27"/>
  <c r="FU33" i="27"/>
  <c r="FT5" i="27"/>
  <c r="FT9" i="27"/>
  <c r="FT17" i="27"/>
  <c r="FT23" i="27"/>
  <c r="FT33" i="27"/>
  <c r="AE33" i="28" s="1"/>
  <c r="L33" i="28" s="1"/>
  <c r="FT6" i="27"/>
  <c r="FT8" i="27"/>
  <c r="FT10" i="27"/>
  <c r="FT12" i="27"/>
  <c r="FT14" i="27"/>
  <c r="FT16" i="27"/>
  <c r="FT18" i="27"/>
  <c r="FT20" i="27"/>
  <c r="FT22" i="27"/>
  <c r="FT24" i="27"/>
  <c r="FT26" i="27"/>
  <c r="FT28" i="27"/>
  <c r="FT30" i="27"/>
  <c r="FT32" i="27"/>
  <c r="FT34" i="27"/>
  <c r="FT7" i="27"/>
  <c r="FT13" i="27"/>
  <c r="AE13" i="28" s="1"/>
  <c r="L13" i="28" s="1"/>
  <c r="FT19" i="27"/>
  <c r="FT25" i="27"/>
  <c r="AE25" i="28" s="1"/>
  <c r="L25" i="28" s="1"/>
  <c r="FT29" i="27"/>
  <c r="FU5" i="27"/>
  <c r="FU6" i="27"/>
  <c r="FU8" i="27"/>
  <c r="FU10" i="27"/>
  <c r="FU12" i="27"/>
  <c r="FU14" i="27"/>
  <c r="FU16" i="27"/>
  <c r="FU18" i="27"/>
  <c r="FU20" i="27"/>
  <c r="FU22" i="27"/>
  <c r="FU24" i="27"/>
  <c r="FU26" i="27"/>
  <c r="FU28" i="27"/>
  <c r="FU30" i="27"/>
  <c r="FU32" i="27"/>
  <c r="FU34" i="27"/>
  <c r="FT11" i="27"/>
  <c r="FT15" i="27"/>
  <c r="AE15" i="28" s="1"/>
  <c r="L15" i="28" s="1"/>
  <c r="FT21" i="27"/>
  <c r="FT27" i="27"/>
  <c r="AE27" i="28" s="1"/>
  <c r="L27" i="28" s="1"/>
  <c r="FT31" i="27"/>
  <c r="EY6" i="27"/>
  <c r="EY8" i="27"/>
  <c r="EY10" i="27"/>
  <c r="EY12" i="27"/>
  <c r="EY14" i="27"/>
  <c r="EY16" i="27"/>
  <c r="EY18" i="27"/>
  <c r="EY20" i="27"/>
  <c r="EY22" i="27"/>
  <c r="EY24" i="27"/>
  <c r="EY26" i="27"/>
  <c r="EY28" i="27"/>
  <c r="EY30" i="27"/>
  <c r="EY32" i="27"/>
  <c r="EY34" i="27"/>
  <c r="EX7" i="27"/>
  <c r="EX9" i="27"/>
  <c r="EX11" i="27"/>
  <c r="EX13" i="27"/>
  <c r="EX15" i="27"/>
  <c r="EX17" i="27"/>
  <c r="EX19" i="27"/>
  <c r="EX21" i="27"/>
  <c r="EX23" i="27"/>
  <c r="EX25" i="27"/>
  <c r="EX27" i="27"/>
  <c r="EX29" i="27"/>
  <c r="EX31" i="27"/>
  <c r="EX33" i="27"/>
  <c r="EY5" i="27"/>
  <c r="EX32" i="27"/>
  <c r="EY7" i="27"/>
  <c r="EY9" i="27"/>
  <c r="EY11" i="27"/>
  <c r="EY13" i="27"/>
  <c r="EY15" i="27"/>
  <c r="EY17" i="27"/>
  <c r="EY19" i="27"/>
  <c r="EY21" i="27"/>
  <c r="EY23" i="27"/>
  <c r="EY25" i="27"/>
  <c r="EY27" i="27"/>
  <c r="EY29" i="27"/>
  <c r="EY31" i="27"/>
  <c r="EY33" i="27"/>
  <c r="EX5" i="27"/>
  <c r="AD5" i="28" s="1"/>
  <c r="K5" i="28" s="1"/>
  <c r="EX30" i="27"/>
  <c r="EX6" i="27"/>
  <c r="EX8" i="27"/>
  <c r="EX10" i="27"/>
  <c r="EX12" i="27"/>
  <c r="EX14" i="27"/>
  <c r="EX16" i="27"/>
  <c r="EX18" i="27"/>
  <c r="EX20" i="27"/>
  <c r="EX22" i="27"/>
  <c r="EX24" i="27"/>
  <c r="EX26" i="27"/>
  <c r="EX28" i="27"/>
  <c r="EX34" i="27"/>
  <c r="EB7" i="27"/>
  <c r="EB9" i="27"/>
  <c r="EB11" i="27"/>
  <c r="EB13" i="27"/>
  <c r="EB15" i="27"/>
  <c r="EB17" i="27"/>
  <c r="EB19" i="27"/>
  <c r="EB21" i="27"/>
  <c r="EB23" i="27"/>
  <c r="EB25" i="27"/>
  <c r="EB27" i="27"/>
  <c r="EB29" i="27"/>
  <c r="EB31" i="27"/>
  <c r="EB33" i="27"/>
  <c r="EC5" i="27"/>
  <c r="EC10" i="27"/>
  <c r="EC14" i="27"/>
  <c r="EC20" i="27"/>
  <c r="EC28" i="27"/>
  <c r="EC34" i="27"/>
  <c r="EC7" i="27"/>
  <c r="EC9" i="27"/>
  <c r="EC11" i="27"/>
  <c r="EC13" i="27"/>
  <c r="EC15" i="27"/>
  <c r="EC17" i="27"/>
  <c r="EC19" i="27"/>
  <c r="EC21" i="27"/>
  <c r="EC23" i="27"/>
  <c r="EC25" i="27"/>
  <c r="EC27" i="27"/>
  <c r="EC29" i="27"/>
  <c r="EC31" i="27"/>
  <c r="EC33" i="27"/>
  <c r="EB5" i="27"/>
  <c r="AC5" i="28" s="1"/>
  <c r="J5" i="28" s="1"/>
  <c r="EC6" i="27"/>
  <c r="EC16" i="27"/>
  <c r="EC22" i="27"/>
  <c r="EC26" i="27"/>
  <c r="EC32" i="27"/>
  <c r="EB6" i="27"/>
  <c r="EB8" i="27"/>
  <c r="EB10" i="27"/>
  <c r="EB12" i="27"/>
  <c r="EB14" i="27"/>
  <c r="AC14" i="28" s="1"/>
  <c r="J14" i="28" s="1"/>
  <c r="EB16" i="27"/>
  <c r="EB18" i="27"/>
  <c r="EB20" i="27"/>
  <c r="EB22" i="27"/>
  <c r="EB24" i="27"/>
  <c r="EB26" i="27"/>
  <c r="AC26" i="28" s="1"/>
  <c r="J26" i="28" s="1"/>
  <c r="EB28" i="27"/>
  <c r="EB30" i="27"/>
  <c r="EB32" i="27"/>
  <c r="EB34" i="27"/>
  <c r="EC8" i="27"/>
  <c r="EC12" i="27"/>
  <c r="EC18" i="27"/>
  <c r="EC24" i="27"/>
  <c r="EC30" i="27"/>
  <c r="DG7" i="27"/>
  <c r="DG9" i="27"/>
  <c r="DG11" i="27"/>
  <c r="DG13" i="27"/>
  <c r="DG15" i="27"/>
  <c r="DG17" i="27"/>
  <c r="DG19" i="27"/>
  <c r="DG21" i="27"/>
  <c r="DG23" i="27"/>
  <c r="DG25" i="27"/>
  <c r="DG27" i="27"/>
  <c r="DG29" i="27"/>
  <c r="DG31" i="27"/>
  <c r="DG33" i="27"/>
  <c r="DF5" i="27"/>
  <c r="DF9" i="27"/>
  <c r="DF15" i="27"/>
  <c r="AB15" i="28" s="1"/>
  <c r="I15" i="28" s="1"/>
  <c r="DF19" i="27"/>
  <c r="DF23" i="27"/>
  <c r="DF29" i="27"/>
  <c r="DG5" i="27"/>
  <c r="DF6" i="27"/>
  <c r="DF8" i="27"/>
  <c r="DF10" i="27"/>
  <c r="DF12" i="27"/>
  <c r="DF14" i="27"/>
  <c r="DF16" i="27"/>
  <c r="DF18" i="27"/>
  <c r="DF20" i="27"/>
  <c r="DF22" i="27"/>
  <c r="DF24" i="27"/>
  <c r="DF26" i="27"/>
  <c r="DF28" i="27"/>
  <c r="DF30" i="27"/>
  <c r="DF32" i="27"/>
  <c r="DF34" i="27"/>
  <c r="DF11" i="27"/>
  <c r="DF21" i="27"/>
  <c r="DF27" i="27"/>
  <c r="AB27" i="28" s="1"/>
  <c r="I27" i="28" s="1"/>
  <c r="DF33" i="27"/>
  <c r="DG6" i="27"/>
  <c r="DG8" i="27"/>
  <c r="DG10" i="27"/>
  <c r="DG12" i="27"/>
  <c r="DG14" i="27"/>
  <c r="DG16" i="27"/>
  <c r="DG18" i="27"/>
  <c r="DG20" i="27"/>
  <c r="DG22" i="27"/>
  <c r="DG24" i="27"/>
  <c r="DG26" i="27"/>
  <c r="DG28" i="27"/>
  <c r="DG30" i="27"/>
  <c r="DG32" i="27"/>
  <c r="DG34" i="27"/>
  <c r="DF7" i="27"/>
  <c r="DF13" i="27"/>
  <c r="DF17" i="27"/>
  <c r="AB17" i="28" s="1"/>
  <c r="I17" i="28" s="1"/>
  <c r="DF25" i="27"/>
  <c r="DF31" i="27"/>
  <c r="CK6" i="27"/>
  <c r="CK8" i="27"/>
  <c r="CK10" i="27"/>
  <c r="CK12" i="27"/>
  <c r="CK14" i="27"/>
  <c r="CK16" i="27"/>
  <c r="CK18" i="27"/>
  <c r="CK20" i="27"/>
  <c r="CK22" i="27"/>
  <c r="CK24" i="27"/>
  <c r="CK26" i="27"/>
  <c r="CK28" i="27"/>
  <c r="CK30" i="27"/>
  <c r="CK32" i="27"/>
  <c r="CK34" i="27"/>
  <c r="CK7" i="27"/>
  <c r="CJ10" i="27"/>
  <c r="CJ13" i="27"/>
  <c r="CK15" i="27"/>
  <c r="CJ18" i="27"/>
  <c r="CJ21" i="27"/>
  <c r="CK23" i="27"/>
  <c r="CJ26" i="27"/>
  <c r="AA26" i="28" s="1"/>
  <c r="H26" i="28" s="1"/>
  <c r="CJ29" i="27"/>
  <c r="CK31" i="27"/>
  <c r="CJ34" i="27"/>
  <c r="CJ6" i="27"/>
  <c r="CJ14" i="27"/>
  <c r="CK19" i="27"/>
  <c r="CK27" i="27"/>
  <c r="CJ5" i="27"/>
  <c r="CJ12" i="27"/>
  <c r="AA12" i="28" s="1"/>
  <c r="H12" i="28" s="1"/>
  <c r="CJ15" i="27"/>
  <c r="CJ23" i="27"/>
  <c r="AA23" i="28" s="1"/>
  <c r="H23" i="28" s="1"/>
  <c r="CJ31" i="27"/>
  <c r="CJ8" i="27"/>
  <c r="CJ11" i="27"/>
  <c r="CK13" i="27"/>
  <c r="CJ16" i="27"/>
  <c r="CJ19" i="27"/>
  <c r="CK21" i="27"/>
  <c r="CJ24" i="27"/>
  <c r="AA24" i="28" s="1"/>
  <c r="H24" i="28" s="1"/>
  <c r="CJ27" i="27"/>
  <c r="CK29" i="27"/>
  <c r="CJ32" i="27"/>
  <c r="CK5" i="27"/>
  <c r="CJ9" i="27"/>
  <c r="CJ17" i="27"/>
  <c r="CJ22" i="27"/>
  <c r="AA22" i="28" s="1"/>
  <c r="H22" i="28" s="1"/>
  <c r="CJ30" i="27"/>
  <c r="CJ7" i="27"/>
  <c r="CK17" i="27"/>
  <c r="CK25" i="27"/>
  <c r="CK33" i="27"/>
  <c r="CK11" i="27"/>
  <c r="CJ25" i="27"/>
  <c r="CJ33" i="27"/>
  <c r="CK9" i="27"/>
  <c r="CJ20" i="27"/>
  <c r="CJ28" i="27"/>
  <c r="AA28" i="28" s="1"/>
  <c r="H28" i="28" s="1"/>
  <c r="BN6" i="27"/>
  <c r="BN8" i="27"/>
  <c r="BN10" i="27"/>
  <c r="BN12" i="27"/>
  <c r="BN14" i="27"/>
  <c r="BN16" i="27"/>
  <c r="BN18" i="27"/>
  <c r="BN20" i="27"/>
  <c r="BN22" i="27"/>
  <c r="BN24" i="27"/>
  <c r="BN26" i="27"/>
  <c r="BN28" i="27"/>
  <c r="BN30" i="27"/>
  <c r="BN32" i="27"/>
  <c r="BN34" i="27"/>
  <c r="BO6" i="27"/>
  <c r="BO8" i="27"/>
  <c r="BO10" i="27"/>
  <c r="BO12" i="27"/>
  <c r="BO14" i="27"/>
  <c r="BO16" i="27"/>
  <c r="BO18" i="27"/>
  <c r="BO20" i="27"/>
  <c r="BO22" i="27"/>
  <c r="BO24" i="27"/>
  <c r="BO26" i="27"/>
  <c r="BO28" i="27"/>
  <c r="BO30" i="27"/>
  <c r="BO32" i="27"/>
  <c r="BO34" i="27"/>
  <c r="BN7" i="27"/>
  <c r="BN9" i="27"/>
  <c r="BN11" i="27"/>
  <c r="BN13" i="27"/>
  <c r="BN15" i="27"/>
  <c r="BN17" i="27"/>
  <c r="BN19" i="27"/>
  <c r="BN21" i="27"/>
  <c r="BN23" i="27"/>
  <c r="BN25" i="27"/>
  <c r="BN27" i="27"/>
  <c r="BN29" i="27"/>
  <c r="BN31" i="27"/>
  <c r="BN33" i="27"/>
  <c r="BO5" i="27"/>
  <c r="BO13" i="27"/>
  <c r="BO21" i="27"/>
  <c r="BO29" i="27"/>
  <c r="BO7" i="27"/>
  <c r="BO15" i="27"/>
  <c r="BO23" i="27"/>
  <c r="BO31" i="27"/>
  <c r="BO11" i="27"/>
  <c r="BN5" i="27"/>
  <c r="BO9" i="27"/>
  <c r="BO17" i="27"/>
  <c r="BO25" i="27"/>
  <c r="BO33" i="27"/>
  <c r="BO19" i="27"/>
  <c r="BO27" i="27"/>
  <c r="AS7" i="27"/>
  <c r="AS9" i="27"/>
  <c r="AS11" i="27"/>
  <c r="AS13" i="27"/>
  <c r="AS15" i="27"/>
  <c r="AS17" i="27"/>
  <c r="AS19" i="27"/>
  <c r="AS21" i="27"/>
  <c r="AS23" i="27"/>
  <c r="AS25" i="27"/>
  <c r="AS27" i="27"/>
  <c r="AS29" i="27"/>
  <c r="AS31" i="27"/>
  <c r="AS33" i="27"/>
  <c r="AR5" i="27"/>
  <c r="AR6" i="27"/>
  <c r="AR8" i="27"/>
  <c r="AR10" i="27"/>
  <c r="AR12" i="27"/>
  <c r="AR14" i="27"/>
  <c r="AR16" i="27"/>
  <c r="AR18" i="27"/>
  <c r="AR20" i="27"/>
  <c r="AR22" i="27"/>
  <c r="AR24" i="27"/>
  <c r="AR26" i="27"/>
  <c r="AR28" i="27"/>
  <c r="AR30" i="27"/>
  <c r="AR32" i="27"/>
  <c r="AR34" i="27"/>
  <c r="AS6" i="27"/>
  <c r="AS8" i="27"/>
  <c r="AS10" i="27"/>
  <c r="AS12" i="27"/>
  <c r="AS14" i="27"/>
  <c r="AS16" i="27"/>
  <c r="AS18" i="27"/>
  <c r="AS20" i="27"/>
  <c r="AS22" i="27"/>
  <c r="AS24" i="27"/>
  <c r="AS26" i="27"/>
  <c r="AS28" i="27"/>
  <c r="AS30" i="27"/>
  <c r="AS32" i="27"/>
  <c r="AS34" i="27"/>
  <c r="AR7" i="27"/>
  <c r="AR9" i="27"/>
  <c r="AR11" i="27"/>
  <c r="AR13" i="27"/>
  <c r="AR15" i="27"/>
  <c r="AR17" i="27"/>
  <c r="AR19" i="27"/>
  <c r="AR21" i="27"/>
  <c r="AR23" i="27"/>
  <c r="AR25" i="27"/>
  <c r="AR27" i="27"/>
  <c r="AR29" i="27"/>
  <c r="AR31" i="27"/>
  <c r="AR33" i="27"/>
  <c r="AS5" i="27"/>
  <c r="W18" i="2"/>
  <c r="W16" i="2"/>
  <c r="W10" i="2"/>
  <c r="W12" i="2"/>
  <c r="W14" i="2"/>
  <c r="Q16" i="2"/>
  <c r="W8" i="2"/>
  <c r="G7" i="1"/>
  <c r="K7" i="1"/>
  <c r="I7" i="1"/>
  <c r="AA16" i="28" l="1"/>
  <c r="H16" i="28" s="1"/>
  <c r="Y27" i="28"/>
  <c r="F27" i="28" s="1"/>
  <c r="Y19" i="28"/>
  <c r="F19" i="28" s="1"/>
  <c r="AA8" i="28"/>
  <c r="H8" i="28" s="1"/>
  <c r="AC20" i="28"/>
  <c r="J20" i="28" s="1"/>
  <c r="AA19" i="28"/>
  <c r="H19" i="28" s="1"/>
  <c r="AB31" i="28"/>
  <c r="I31" i="28" s="1"/>
  <c r="AD22" i="28"/>
  <c r="K22" i="28" s="1"/>
  <c r="AD14" i="28"/>
  <c r="K14" i="28" s="1"/>
  <c r="AD6" i="28"/>
  <c r="K6" i="28" s="1"/>
  <c r="AE31" i="28"/>
  <c r="L31" i="28" s="1"/>
  <c r="AD30" i="28"/>
  <c r="K30" i="28" s="1"/>
  <c r="AE7" i="28"/>
  <c r="L7" i="28" s="1"/>
  <c r="AA14" i="28"/>
  <c r="H14" i="28" s="1"/>
  <c r="AB7" i="28"/>
  <c r="I7" i="28" s="1"/>
  <c r="AE23" i="28"/>
  <c r="L23" i="28" s="1"/>
  <c r="Y11" i="28"/>
  <c r="F11" i="28" s="1"/>
  <c r="Z33" i="28"/>
  <c r="G33" i="28" s="1"/>
  <c r="Z25" i="28"/>
  <c r="G25" i="28" s="1"/>
  <c r="AA25" i="28"/>
  <c r="H25" i="28" s="1"/>
  <c r="AB33" i="28"/>
  <c r="I33" i="28" s="1"/>
  <c r="AA27" i="28"/>
  <c r="H27" i="28" s="1"/>
  <c r="Z7" i="28"/>
  <c r="G7" i="28" s="1"/>
  <c r="AA31" i="28"/>
  <c r="H31" i="28" s="1"/>
  <c r="AA6" i="28"/>
  <c r="H6" i="28" s="1"/>
  <c r="AB23" i="28"/>
  <c r="I23" i="28" s="1"/>
  <c r="Y31" i="28"/>
  <c r="F31" i="28" s="1"/>
  <c r="Y23" i="28"/>
  <c r="F23" i="28" s="1"/>
  <c r="Y15" i="28"/>
  <c r="F15" i="28" s="1"/>
  <c r="Y7" i="28"/>
  <c r="F7" i="28" s="1"/>
  <c r="Z5" i="28"/>
  <c r="G5" i="28" s="1"/>
  <c r="AA30" i="28"/>
  <c r="H30" i="28" s="1"/>
  <c r="AC16" i="28"/>
  <c r="J16" i="28" s="1"/>
  <c r="AE21" i="28"/>
  <c r="L21" i="28" s="1"/>
  <c r="AB9" i="28"/>
  <c r="I9" i="28" s="1"/>
  <c r="AE9" i="28"/>
  <c r="L9" i="28" s="1"/>
  <c r="AE17" i="28"/>
  <c r="L17" i="28" s="1"/>
  <c r="AE11" i="28"/>
  <c r="L11" i="28" s="1"/>
  <c r="AE19" i="28"/>
  <c r="L19" i="28" s="1"/>
  <c r="Z15" i="28"/>
  <c r="G15" i="28" s="1"/>
  <c r="Z34" i="28"/>
  <c r="G34" i="28" s="1"/>
  <c r="Z26" i="28"/>
  <c r="G26" i="28" s="1"/>
  <c r="Z18" i="28"/>
  <c r="G18" i="28" s="1"/>
  <c r="Z10" i="28"/>
  <c r="G10" i="28" s="1"/>
  <c r="AC34" i="28"/>
  <c r="J34" i="28" s="1"/>
  <c r="AC10" i="28"/>
  <c r="J10" i="28" s="1"/>
  <c r="AD28" i="28"/>
  <c r="K28" i="28" s="1"/>
  <c r="AD20" i="28"/>
  <c r="K20" i="28" s="1"/>
  <c r="AD12" i="28"/>
  <c r="K12" i="28" s="1"/>
  <c r="AD32" i="28"/>
  <c r="K32" i="28" s="1"/>
  <c r="AE29" i="28"/>
  <c r="L29" i="28" s="1"/>
  <c r="AB29" i="28"/>
  <c r="I29" i="28" s="1"/>
  <c r="AA32" i="28"/>
  <c r="H32" i="28" s="1"/>
  <c r="AC22" i="28"/>
  <c r="J22" i="28" s="1"/>
  <c r="AD24" i="28"/>
  <c r="K24" i="28" s="1"/>
  <c r="AD16" i="28"/>
  <c r="K16" i="28" s="1"/>
  <c r="AD8" i="28"/>
  <c r="K8" i="28" s="1"/>
  <c r="Y22" i="28"/>
  <c r="F22" i="28" s="1"/>
  <c r="Y14" i="28"/>
  <c r="F14" i="28" s="1"/>
  <c r="Y6" i="28"/>
  <c r="F6" i="28" s="1"/>
  <c r="Z9" i="28"/>
  <c r="G9" i="28" s="1"/>
  <c r="Z28" i="28"/>
  <c r="G28" i="28" s="1"/>
  <c r="Z20" i="28"/>
  <c r="G20" i="28" s="1"/>
  <c r="Z12" i="28"/>
  <c r="G12" i="28" s="1"/>
  <c r="AA18" i="28"/>
  <c r="H18" i="28" s="1"/>
  <c r="AB34" i="28"/>
  <c r="I34" i="28" s="1"/>
  <c r="AB26" i="28"/>
  <c r="I26" i="28" s="1"/>
  <c r="AB18" i="28"/>
  <c r="I18" i="28" s="1"/>
  <c r="AB10" i="28"/>
  <c r="I10" i="28" s="1"/>
  <c r="AC28" i="28"/>
  <c r="J28" i="28" s="1"/>
  <c r="AD34" i="28"/>
  <c r="K34" i="28" s="1"/>
  <c r="AA34" i="28"/>
  <c r="H34" i="28" s="1"/>
  <c r="AB30" i="28"/>
  <c r="I30" i="28" s="1"/>
  <c r="AB22" i="28"/>
  <c r="I22" i="28" s="1"/>
  <c r="AB14" i="28"/>
  <c r="I14" i="28" s="1"/>
  <c r="AB6" i="28"/>
  <c r="I6" i="28" s="1"/>
  <c r="AB19" i="28"/>
  <c r="I19" i="28" s="1"/>
  <c r="AC32" i="28"/>
  <c r="J32" i="28" s="1"/>
  <c r="AD26" i="28"/>
  <c r="K26" i="28" s="1"/>
  <c r="AD18" i="28"/>
  <c r="K18" i="28" s="1"/>
  <c r="AD10" i="28"/>
  <c r="K10" i="28" s="1"/>
  <c r="AA15" i="28"/>
  <c r="H15" i="28" s="1"/>
  <c r="AA10" i="28"/>
  <c r="H10" i="28" s="1"/>
  <c r="AB11" i="28"/>
  <c r="I11" i="28" s="1"/>
  <c r="AC30" i="28"/>
  <c r="J30" i="28" s="1"/>
  <c r="AC6" i="28"/>
  <c r="J6" i="28" s="1"/>
  <c r="AE30" i="28"/>
  <c r="L30" i="28" s="1"/>
  <c r="AE22" i="28"/>
  <c r="L22" i="28" s="1"/>
  <c r="AE14" i="28"/>
  <c r="L14" i="28" s="1"/>
  <c r="AE6" i="28"/>
  <c r="L6" i="28" s="1"/>
  <c r="AE28" i="28"/>
  <c r="L28" i="28" s="1"/>
  <c r="AE20" i="28"/>
  <c r="L20" i="28" s="1"/>
  <c r="AE12" i="28"/>
  <c r="L12" i="28" s="1"/>
  <c r="AE5" i="28"/>
  <c r="L5" i="28" s="1"/>
  <c r="AE34" i="28"/>
  <c r="L34" i="28" s="1"/>
  <c r="AE26" i="28"/>
  <c r="L26" i="28" s="1"/>
  <c r="AE18" i="28"/>
  <c r="L18" i="28" s="1"/>
  <c r="AE10" i="28"/>
  <c r="L10" i="28" s="1"/>
  <c r="AE32" i="28"/>
  <c r="L32" i="28" s="1"/>
  <c r="AE24" i="28"/>
  <c r="L24" i="28" s="1"/>
  <c r="AE16" i="28"/>
  <c r="L16" i="28" s="1"/>
  <c r="AE8" i="28"/>
  <c r="L8" i="28" s="1"/>
  <c r="AD31" i="28"/>
  <c r="K31" i="28" s="1"/>
  <c r="AD23" i="28"/>
  <c r="K23" i="28" s="1"/>
  <c r="AD15" i="28"/>
  <c r="K15" i="28" s="1"/>
  <c r="AD7" i="28"/>
  <c r="K7" i="28" s="1"/>
  <c r="AD29" i="28"/>
  <c r="K29" i="28" s="1"/>
  <c r="AD21" i="28"/>
  <c r="K21" i="28" s="1"/>
  <c r="AD13" i="28"/>
  <c r="K13" i="28" s="1"/>
  <c r="AD27" i="28"/>
  <c r="K27" i="28" s="1"/>
  <c r="AD19" i="28"/>
  <c r="K19" i="28" s="1"/>
  <c r="AD11" i="28"/>
  <c r="K11" i="28" s="1"/>
  <c r="AD33" i="28"/>
  <c r="K33" i="28" s="1"/>
  <c r="AD25" i="28"/>
  <c r="K25" i="28" s="1"/>
  <c r="AD17" i="28"/>
  <c r="K17" i="28" s="1"/>
  <c r="AD9" i="28"/>
  <c r="K9" i="28" s="1"/>
  <c r="AC12" i="28"/>
  <c r="J12" i="28" s="1"/>
  <c r="AC29" i="28"/>
  <c r="J29" i="28" s="1"/>
  <c r="AC21" i="28"/>
  <c r="J21" i="28" s="1"/>
  <c r="AC13" i="28"/>
  <c r="J13" i="28" s="1"/>
  <c r="AC18" i="28"/>
  <c r="J18" i="28" s="1"/>
  <c r="AC27" i="28"/>
  <c r="J27" i="28" s="1"/>
  <c r="AC19" i="28"/>
  <c r="J19" i="28" s="1"/>
  <c r="AC11" i="28"/>
  <c r="J11" i="28" s="1"/>
  <c r="AC24" i="28"/>
  <c r="J24" i="28" s="1"/>
  <c r="AC8" i="28"/>
  <c r="J8" i="28" s="1"/>
  <c r="AC33" i="28"/>
  <c r="J33" i="28" s="1"/>
  <c r="AC25" i="28"/>
  <c r="J25" i="28" s="1"/>
  <c r="AC17" i="28"/>
  <c r="J17" i="28" s="1"/>
  <c r="AC9" i="28"/>
  <c r="J9" i="28" s="1"/>
  <c r="AC31" i="28"/>
  <c r="J31" i="28" s="1"/>
  <c r="AC23" i="28"/>
  <c r="J23" i="28" s="1"/>
  <c r="AC15" i="28"/>
  <c r="J15" i="28" s="1"/>
  <c r="AC7" i="28"/>
  <c r="J7" i="28" s="1"/>
  <c r="AB25" i="28"/>
  <c r="I25" i="28" s="1"/>
  <c r="AB32" i="28"/>
  <c r="I32" i="28" s="1"/>
  <c r="AB24" i="28"/>
  <c r="I24" i="28" s="1"/>
  <c r="AB16" i="28"/>
  <c r="I16" i="28" s="1"/>
  <c r="AB8" i="28"/>
  <c r="I8" i="28" s="1"/>
  <c r="AB5" i="28"/>
  <c r="I5" i="28" s="1"/>
  <c r="AB21" i="28"/>
  <c r="I21" i="28" s="1"/>
  <c r="AB13" i="28"/>
  <c r="I13" i="28" s="1"/>
  <c r="AB28" i="28"/>
  <c r="I28" i="28" s="1"/>
  <c r="AB20" i="28"/>
  <c r="I20" i="28" s="1"/>
  <c r="AB12" i="28"/>
  <c r="I12" i="28" s="1"/>
  <c r="AA17" i="28"/>
  <c r="H17" i="28" s="1"/>
  <c r="AA29" i="28"/>
  <c r="H29" i="28" s="1"/>
  <c r="AA20" i="28"/>
  <c r="H20" i="28" s="1"/>
  <c r="AA7" i="28"/>
  <c r="H7" i="28" s="1"/>
  <c r="AA9" i="28"/>
  <c r="H9" i="28" s="1"/>
  <c r="AA5" i="28"/>
  <c r="H5" i="28" s="1"/>
  <c r="AA13" i="28"/>
  <c r="H13" i="28" s="1"/>
  <c r="AA33" i="28"/>
  <c r="H33" i="28" s="1"/>
  <c r="AA11" i="28"/>
  <c r="H11" i="28" s="1"/>
  <c r="AA21" i="28"/>
  <c r="H21" i="28" s="1"/>
  <c r="Z31" i="28"/>
  <c r="G31" i="28" s="1"/>
  <c r="Z29" i="28"/>
  <c r="G29" i="28" s="1"/>
  <c r="Z21" i="28"/>
  <c r="G21" i="28" s="1"/>
  <c r="Z13" i="28"/>
  <c r="G13" i="28" s="1"/>
  <c r="Z32" i="28"/>
  <c r="G32" i="28" s="1"/>
  <c r="Z24" i="28"/>
  <c r="G24" i="28" s="1"/>
  <c r="Z16" i="28"/>
  <c r="G16" i="28" s="1"/>
  <c r="Z8" i="28"/>
  <c r="G8" i="28" s="1"/>
  <c r="Z17" i="28"/>
  <c r="G17" i="28" s="1"/>
  <c r="Z23" i="28"/>
  <c r="G23" i="28" s="1"/>
  <c r="Z27" i="28"/>
  <c r="G27" i="28" s="1"/>
  <c r="Z19" i="28"/>
  <c r="G19" i="28" s="1"/>
  <c r="Z11" i="28"/>
  <c r="G11" i="28" s="1"/>
  <c r="Z30" i="28"/>
  <c r="G30" i="28" s="1"/>
  <c r="Z22" i="28"/>
  <c r="G22" i="28" s="1"/>
  <c r="Z14" i="28"/>
  <c r="G14" i="28" s="1"/>
  <c r="Z6" i="28"/>
  <c r="G6" i="28" s="1"/>
  <c r="Y30" i="28"/>
  <c r="F30" i="28" s="1"/>
  <c r="Y29" i="28"/>
  <c r="F29" i="28" s="1"/>
  <c r="Y21" i="28"/>
  <c r="F21" i="28" s="1"/>
  <c r="Y13" i="28"/>
  <c r="F13" i="28" s="1"/>
  <c r="Y33" i="28"/>
  <c r="F33" i="28" s="1"/>
  <c r="Y25" i="28"/>
  <c r="F25" i="28" s="1"/>
  <c r="Y17" i="28"/>
  <c r="F17" i="28" s="1"/>
  <c r="Y9" i="28"/>
  <c r="F9" i="28" s="1"/>
  <c r="Y32" i="28"/>
  <c r="F32" i="28" s="1"/>
  <c r="Y28" i="28"/>
  <c r="F28" i="28" s="1"/>
  <c r="Y20" i="28"/>
  <c r="F20" i="28" s="1"/>
  <c r="Y12" i="28"/>
  <c r="F12" i="28" s="1"/>
  <c r="Y5" i="28"/>
  <c r="F5" i="28" s="1"/>
  <c r="Y34" i="28"/>
  <c r="F34" i="28" s="1"/>
  <c r="Y26" i="28"/>
  <c r="F26" i="28" s="1"/>
  <c r="Y18" i="28"/>
  <c r="F18" i="28" s="1"/>
  <c r="Y10" i="28"/>
  <c r="F10" i="28" s="1"/>
  <c r="Y24" i="28"/>
  <c r="F24" i="28" s="1"/>
  <c r="Y16" i="28"/>
  <c r="F16" i="28" s="1"/>
  <c r="Y8" i="28"/>
  <c r="F8" i="28" s="1"/>
  <c r="Q17" i="2"/>
  <c r="P17" i="2"/>
  <c r="P19" i="2"/>
  <c r="P18" i="2"/>
  <c r="P16" i="2"/>
  <c r="T16" i="2"/>
  <c r="Q18" i="2"/>
  <c r="T18" i="2" s="1"/>
  <c r="U18" i="2" s="1"/>
  <c r="Q19" i="2"/>
  <c r="T19" i="2" s="1"/>
  <c r="U19" i="2" s="1"/>
  <c r="T17" i="2"/>
  <c r="U16" i="2" l="1"/>
  <c r="U17" i="2"/>
  <c r="V16" i="2" l="1"/>
  <c r="V19" i="2"/>
  <c r="V17" i="2"/>
  <c r="V18" i="2"/>
  <c r="N9" i="2" l="1"/>
  <c r="V4" i="26" s="1"/>
  <c r="P12" i="2"/>
  <c r="P11" i="2"/>
  <c r="P10" i="2"/>
  <c r="P9" i="2"/>
  <c r="Q10" i="2"/>
  <c r="R10" i="2"/>
  <c r="S11" i="2"/>
  <c r="T12" i="2"/>
  <c r="Q9" i="2"/>
  <c r="R9" i="2"/>
  <c r="T10" i="2"/>
  <c r="Q12" i="2"/>
  <c r="R12" i="2"/>
  <c r="N11" i="2"/>
  <c r="X4" i="26" s="1"/>
  <c r="T9" i="2"/>
  <c r="Q11" i="2"/>
  <c r="R11" i="2"/>
  <c r="S12" i="2"/>
  <c r="S10" i="2"/>
  <c r="T11" i="2"/>
  <c r="N10" i="2"/>
  <c r="W4" i="26" s="1"/>
  <c r="S9" i="2"/>
  <c r="N12" i="2"/>
  <c r="Y4" i="25" l="1"/>
  <c r="Y4" i="26"/>
  <c r="V6" i="27"/>
  <c r="V8" i="27"/>
  <c r="V10" i="27"/>
  <c r="V12" i="27"/>
  <c r="V14" i="27"/>
  <c r="V16" i="27"/>
  <c r="V18" i="27"/>
  <c r="V20" i="27"/>
  <c r="V22" i="27"/>
  <c r="V24" i="27"/>
  <c r="V26" i="27"/>
  <c r="V28" i="27"/>
  <c r="V30" i="27"/>
  <c r="V32" i="27"/>
  <c r="V34" i="27"/>
  <c r="W6" i="27"/>
  <c r="W8" i="27"/>
  <c r="W10" i="27"/>
  <c r="W12" i="27"/>
  <c r="W14" i="27"/>
  <c r="W16" i="27"/>
  <c r="W18" i="27"/>
  <c r="W20" i="27"/>
  <c r="W22" i="27"/>
  <c r="W24" i="27"/>
  <c r="W26" i="27"/>
  <c r="W28" i="27"/>
  <c r="W30" i="27"/>
  <c r="W32" i="27"/>
  <c r="W34" i="27"/>
  <c r="V7" i="27"/>
  <c r="V9" i="27"/>
  <c r="V11" i="27"/>
  <c r="V13" i="27"/>
  <c r="V15" i="27"/>
  <c r="V17" i="27"/>
  <c r="V19" i="27"/>
  <c r="V21" i="27"/>
  <c r="V23" i="27"/>
  <c r="V25" i="27"/>
  <c r="V27" i="27"/>
  <c r="V29" i="27"/>
  <c r="V31" i="27"/>
  <c r="V33" i="27"/>
  <c r="W5" i="27"/>
  <c r="W7" i="27"/>
  <c r="W9" i="27"/>
  <c r="W11" i="27"/>
  <c r="W13" i="27"/>
  <c r="W15" i="27"/>
  <c r="W17" i="27"/>
  <c r="W19" i="27"/>
  <c r="W21" i="27"/>
  <c r="W23" i="27"/>
  <c r="W25" i="27"/>
  <c r="W27" i="27"/>
  <c r="W29" i="27"/>
  <c r="W31" i="27"/>
  <c r="W33" i="27"/>
  <c r="V5" i="27"/>
  <c r="X4" i="25"/>
  <c r="W4" i="25"/>
  <c r="V4" i="25"/>
  <c r="X29" i="28" l="1"/>
  <c r="X21" i="28"/>
  <c r="AF21" i="28" s="1"/>
  <c r="X13" i="28"/>
  <c r="E13" i="28" s="1"/>
  <c r="X32" i="28"/>
  <c r="E32" i="28" s="1"/>
  <c r="X24" i="28"/>
  <c r="AF24" i="28" s="1"/>
  <c r="X16" i="28"/>
  <c r="E16" i="28" s="1"/>
  <c r="X8" i="28"/>
  <c r="E8" i="28" s="1"/>
  <c r="X27" i="28"/>
  <c r="AF27" i="28" s="1"/>
  <c r="X19" i="28"/>
  <c r="AF19" i="28" s="1"/>
  <c r="X11" i="28"/>
  <c r="E11" i="28" s="1"/>
  <c r="X30" i="28"/>
  <c r="E30" i="28" s="1"/>
  <c r="X22" i="28"/>
  <c r="E22" i="28" s="1"/>
  <c r="X14" i="28"/>
  <c r="E14" i="28" s="1"/>
  <c r="X6" i="28"/>
  <c r="E6" i="28" s="1"/>
  <c r="E29" i="28"/>
  <c r="AF29" i="28"/>
  <c r="X5" i="28"/>
  <c r="X33" i="28"/>
  <c r="X25" i="28"/>
  <c r="X17" i="28"/>
  <c r="X9" i="28"/>
  <c r="X28" i="28"/>
  <c r="X20" i="28"/>
  <c r="X12" i="28"/>
  <c r="X31" i="28"/>
  <c r="X23" i="28"/>
  <c r="X15" i="28"/>
  <c r="X7" i="28"/>
  <c r="X34" i="28"/>
  <c r="X26" i="28"/>
  <c r="X18" i="28"/>
  <c r="X10" i="28"/>
  <c r="E21" i="28" l="1"/>
  <c r="AF8" i="28"/>
  <c r="AL8" i="28" s="1"/>
  <c r="S8" i="28" s="1"/>
  <c r="AF16" i="28"/>
  <c r="AL16" i="28" s="1"/>
  <c r="S16" i="28" s="1"/>
  <c r="AF13" i="28"/>
  <c r="AL13" i="28" s="1"/>
  <c r="S13" i="28" s="1"/>
  <c r="AL19" i="28"/>
  <c r="S19" i="28" s="1"/>
  <c r="M19" i="28"/>
  <c r="AL24" i="28"/>
  <c r="S24" i="28" s="1"/>
  <c r="M24" i="28"/>
  <c r="M8" i="28"/>
  <c r="AL29" i="28"/>
  <c r="S29" i="28" s="1"/>
  <c r="M29" i="28"/>
  <c r="AL27" i="28"/>
  <c r="S27" i="28" s="1"/>
  <c r="M27" i="28"/>
  <c r="M16" i="28"/>
  <c r="AL21" i="28"/>
  <c r="S21" i="28" s="1"/>
  <c r="M21" i="28"/>
  <c r="AF32" i="28"/>
  <c r="E24" i="28"/>
  <c r="AF14" i="28"/>
  <c r="E19" i="28"/>
  <c r="E27" i="28"/>
  <c r="AF11" i="28"/>
  <c r="AF6" i="28"/>
  <c r="AF22" i="28"/>
  <c r="AF30" i="28"/>
  <c r="AF12" i="28"/>
  <c r="E12" i="28"/>
  <c r="E18" i="28"/>
  <c r="AF18" i="28"/>
  <c r="E20" i="28"/>
  <c r="AF20" i="28"/>
  <c r="E25" i="28"/>
  <c r="AF25" i="28"/>
  <c r="E10" i="28"/>
  <c r="AF10" i="28"/>
  <c r="E17" i="28"/>
  <c r="AF17" i="28"/>
  <c r="AF15" i="28"/>
  <c r="E15" i="28"/>
  <c r="E26" i="28"/>
  <c r="AF26" i="28"/>
  <c r="AF23" i="28"/>
  <c r="E23" i="28"/>
  <c r="E28" i="28"/>
  <c r="AF28" i="28"/>
  <c r="E33" i="28"/>
  <c r="AF33" i="28"/>
  <c r="AF7" i="28"/>
  <c r="E7" i="28"/>
  <c r="E34" i="28"/>
  <c r="AF34" i="28"/>
  <c r="AF31" i="28"/>
  <c r="E31" i="28"/>
  <c r="E9" i="28"/>
  <c r="AF9" i="28"/>
  <c r="E5" i="28"/>
  <c r="AF5" i="28"/>
  <c r="M13" i="28" l="1"/>
  <c r="AL22" i="28"/>
  <c r="S22" i="28" s="1"/>
  <c r="M22" i="28"/>
  <c r="AL9" i="28"/>
  <c r="S9" i="28" s="1"/>
  <c r="M9" i="28"/>
  <c r="AL33" i="28"/>
  <c r="S33" i="28" s="1"/>
  <c r="M33" i="28"/>
  <c r="AL20" i="28"/>
  <c r="S20" i="28" s="1"/>
  <c r="M20" i="28"/>
  <c r="AL23" i="28"/>
  <c r="S23" i="28" s="1"/>
  <c r="M23" i="28"/>
  <c r="AL15" i="28"/>
  <c r="S15" i="28" s="1"/>
  <c r="M15" i="28"/>
  <c r="AL12" i="28"/>
  <c r="S12" i="28" s="1"/>
  <c r="M12" i="28"/>
  <c r="AL11" i="28"/>
  <c r="S11" i="28" s="1"/>
  <c r="M11" i="28"/>
  <c r="AL31" i="28"/>
  <c r="S31" i="28" s="1"/>
  <c r="M31" i="28"/>
  <c r="AL7" i="28"/>
  <c r="S7" i="28" s="1"/>
  <c r="M7" i="28"/>
  <c r="AL34" i="28"/>
  <c r="S34" i="28" s="1"/>
  <c r="M34" i="28"/>
  <c r="AL10" i="28"/>
  <c r="S10" i="28" s="1"/>
  <c r="M10" i="28"/>
  <c r="AL6" i="28"/>
  <c r="S6" i="28" s="1"/>
  <c r="M6" i="28"/>
  <c r="AL14" i="28"/>
  <c r="S14" i="28" s="1"/>
  <c r="M14" i="28"/>
  <c r="AL5" i="28"/>
  <c r="S5" i="28" s="1"/>
  <c r="M5" i="28"/>
  <c r="AL28" i="28"/>
  <c r="S28" i="28" s="1"/>
  <c r="M28" i="28"/>
  <c r="AL26" i="28"/>
  <c r="S26" i="28" s="1"/>
  <c r="M26" i="28"/>
  <c r="AL17" i="28"/>
  <c r="S17" i="28" s="1"/>
  <c r="M17" i="28"/>
  <c r="AL25" i="28"/>
  <c r="S25" i="28" s="1"/>
  <c r="M25" i="28"/>
  <c r="AL18" i="28"/>
  <c r="S18" i="28" s="1"/>
  <c r="M18" i="28"/>
  <c r="AL30" i="28"/>
  <c r="S30" i="28" s="1"/>
  <c r="M30" i="28"/>
  <c r="AL32" i="28"/>
  <c r="S32" i="28" s="1"/>
  <c r="M32"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Elias .</author>
  </authors>
  <commentList>
    <comment ref="B7" authorId="0" shapeId="0" xr:uid="{EA80EEE0-EBD0-4E2E-8C3B-33E1706BDFC8}">
      <text>
        <r>
          <rPr>
            <b/>
            <sz val="9"/>
            <color indexed="81"/>
            <rFont val="Tahoma"/>
            <family val="2"/>
          </rPr>
          <t>Si aicertas Quien gana, o si es empate.</t>
        </r>
      </text>
    </comment>
    <comment ref="B8" authorId="0" shapeId="0" xr:uid="{95147EBB-8C75-473A-BF0B-8D8AF38BA2AA}">
      <text>
        <r>
          <rPr>
            <b/>
            <sz val="9"/>
            <color indexed="81"/>
            <rFont val="Tahoma"/>
            <family val="2"/>
          </rPr>
          <t>Si aciertas los numeros de goles de uno de los equipos.
L: Local
V:Visitante</t>
        </r>
      </text>
    </comment>
    <comment ref="B9" authorId="0" shapeId="0" xr:uid="{7807F236-ADCF-47CB-BEBC-016FDDC48CA2}">
      <text>
        <r>
          <rPr>
            <b/>
            <sz val="9"/>
            <color indexed="81"/>
            <rFont val="Tahoma"/>
            <family val="2"/>
          </rPr>
          <t>Si aciertas el resultado exacto, tendrás 2 ptos adicionales.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Elias .</author>
  </authors>
  <commentList>
    <comment ref="B6" authorId="0" shapeId="0" xr:uid="{882DE2BF-B7E6-42F6-8434-7FB126CABF20}">
      <text>
        <r>
          <rPr>
            <b/>
            <sz val="9"/>
            <color indexed="81"/>
            <rFont val="Tahoma"/>
            <family val="2"/>
          </rPr>
          <t>Partido Nº: Orden de los partidos, de este grupo. Según hoja BDAuxiliar.</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Elias .</author>
  </authors>
  <commentList>
    <comment ref="C6" authorId="0" shapeId="0" xr:uid="{39874E44-6F5D-4FD3-977F-9267E1CCFB13}">
      <text>
        <r>
          <rPr>
            <b/>
            <sz val="9"/>
            <color indexed="81"/>
            <rFont val="Tahoma"/>
            <family val="2"/>
          </rPr>
          <t>Partido Nº: Orden de los partidos, de este grupo. Según hoja BDAuxiliar.</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Elias .</author>
  </authors>
  <commentList>
    <comment ref="B6" authorId="0" shapeId="0" xr:uid="{19A27C4C-86C6-4B45-BCDD-4B619C930AE2}">
      <text>
        <r>
          <rPr>
            <b/>
            <sz val="9"/>
            <color indexed="81"/>
            <rFont val="Tahoma"/>
            <family val="2"/>
          </rPr>
          <t>Partido Nº: Orden de los partidos, de este grupo. Según hoja BDAuxiliar.</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Elias .</author>
  </authors>
  <commentList>
    <comment ref="B6" authorId="0" shapeId="0" xr:uid="{5CAAB92C-46BA-44A1-936A-BFD8EE0DD909}">
      <text>
        <r>
          <rPr>
            <b/>
            <sz val="9"/>
            <color indexed="81"/>
            <rFont val="Tahoma"/>
            <family val="2"/>
          </rPr>
          <t>Partido Nº: Orden de los partidos, de este grupo. Según hoja BDAuxiliar.</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Elias .</author>
  </authors>
  <commentList>
    <comment ref="B6" authorId="0" shapeId="0" xr:uid="{18465630-C93C-475C-A31A-BB439DF6D633}">
      <text>
        <r>
          <rPr>
            <b/>
            <sz val="9"/>
            <color indexed="81"/>
            <rFont val="Tahoma"/>
            <family val="2"/>
          </rPr>
          <t>Partido Nº: Orden de los partidos, de este grupo. Según hoja BDAuxiliar.</t>
        </r>
      </text>
    </comment>
    <comment ref="B11" authorId="0" shapeId="0" xr:uid="{56ED1032-ED46-41B0-8A6C-425D6F07D6EC}">
      <text>
        <r>
          <rPr>
            <b/>
            <sz val="9"/>
            <color indexed="81"/>
            <rFont val="Tahoma"/>
            <family val="2"/>
          </rPr>
          <t>Partido Nº: Orden de los partidos, de este grupo. Según hoja BDAuxiliar.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Elias .</author>
  </authors>
  <commentList>
    <comment ref="A1" authorId="0" shapeId="0" xr:uid="{45257240-C02B-4B2D-9430-33BA1919E100}">
      <text>
        <r>
          <rPr>
            <b/>
            <sz val="9"/>
            <color indexed="81"/>
            <rFont val="Tahoma"/>
            <family val="2"/>
          </rPr>
          <t>Partido Nº: orden de los partidos, segun lo descrito por la competicion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Elias .</author>
  </authors>
  <commentList>
    <comment ref="B6" authorId="0" shapeId="0" xr:uid="{EE6DD18E-8096-42DC-AEDD-FDA4A765046A}">
      <text>
        <r>
          <rPr>
            <b/>
            <sz val="9"/>
            <color indexed="81"/>
            <rFont val="Tahoma"/>
            <family val="2"/>
          </rPr>
          <t>Partido Nº: Orden de los partidos, de este grupo. Según hoja BDAuxiliar.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Elias .</author>
  </authors>
  <commentList>
    <comment ref="B6" authorId="0" shapeId="0" xr:uid="{E83D1900-4FDF-40A8-95E8-6E45168B8B46}">
      <text>
        <r>
          <rPr>
            <b/>
            <sz val="9"/>
            <color indexed="81"/>
            <rFont val="Tahoma"/>
            <family val="2"/>
          </rPr>
          <t>Partido Nº: Orden de los partidos, de este grupo. Según hoja BDAuxiliar.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Elias .</author>
  </authors>
  <commentList>
    <comment ref="B6" authorId="0" shapeId="0" xr:uid="{A885EA2D-1ABB-416B-8658-25F9581AC49B}">
      <text>
        <r>
          <rPr>
            <b/>
            <sz val="9"/>
            <color indexed="81"/>
            <rFont val="Tahoma"/>
            <family val="2"/>
          </rPr>
          <t>Partido Nº: Orden de los partidos, de este grupo. Según hoja BDAuxiliar.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Elias .</author>
  </authors>
  <commentList>
    <comment ref="B6" authorId="0" shapeId="0" xr:uid="{1A708C87-682B-4F33-8A2E-F014DB1B780E}">
      <text>
        <r>
          <rPr>
            <b/>
            <sz val="9"/>
            <color indexed="81"/>
            <rFont val="Tahoma"/>
            <family val="2"/>
          </rPr>
          <t>Partido Nº: Orden de los partidos, de este grupo. Según hoja BDAuxiliar.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Elias .</author>
  </authors>
  <commentList>
    <comment ref="B6" authorId="0" shapeId="0" xr:uid="{2963BCB6-C680-4EE6-B69B-872B315BF4CF}">
      <text>
        <r>
          <rPr>
            <b/>
            <sz val="9"/>
            <color indexed="81"/>
            <rFont val="Tahoma"/>
            <family val="2"/>
          </rPr>
          <t>Partido Nº: Orden de los partidos, de este grupo. Según hoja BDAuxiliar.</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Elias .</author>
  </authors>
  <commentList>
    <comment ref="B6" authorId="0" shapeId="0" xr:uid="{8B8A7483-D1F6-4DE2-BBDD-ED12E124C18D}">
      <text>
        <r>
          <rPr>
            <b/>
            <sz val="9"/>
            <color indexed="81"/>
            <rFont val="Tahoma"/>
            <family val="2"/>
          </rPr>
          <t>Partido Nº: Orden de los partidos, de este grupo. Según hoja BDAuxiliar.</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Elias .</author>
  </authors>
  <commentList>
    <comment ref="B6" authorId="0" shapeId="0" xr:uid="{428D5CF4-2BF7-41BB-868A-093468AE774B}">
      <text>
        <r>
          <rPr>
            <b/>
            <sz val="9"/>
            <color indexed="81"/>
            <rFont val="Tahoma"/>
            <family val="2"/>
          </rPr>
          <t>Partido Nº: Orden de los partidos, de este grupo. Según hoja BDAuxiliar.</t>
        </r>
      </text>
    </comment>
  </commentList>
</comments>
</file>

<file path=xl/sharedStrings.xml><?xml version="1.0" encoding="utf-8"?>
<sst xmlns="http://schemas.openxmlformats.org/spreadsheetml/2006/main" count="1718" uniqueCount="456">
  <si>
    <t>Puntos</t>
  </si>
  <si>
    <t>Puntos max.</t>
  </si>
  <si>
    <t>PORRA FUTBOL</t>
  </si>
  <si>
    <t>Reparto de Premios</t>
  </si>
  <si>
    <t>Signo de partido (1x2) en Fase Grupo</t>
  </si>
  <si>
    <t>Número de goles L ó V en Fase Grupo</t>
  </si>
  <si>
    <t>Puntos adicionales resultado exacto Fase de Grupo</t>
  </si>
  <si>
    <t>Signo de partido (1x2) en Octavos</t>
  </si>
  <si>
    <t>Número de goles L ó V en Octavos</t>
  </si>
  <si>
    <t>Puntos adicionales resultado exacto Octavos</t>
  </si>
  <si>
    <t>Signo de partido (1x2) en Cuartos</t>
  </si>
  <si>
    <t>Número de goles L ó V en Cuartos</t>
  </si>
  <si>
    <t>Puntos adicionales resultado exacto Cuartos</t>
  </si>
  <si>
    <t>Signo de partido (1x2) en Semis</t>
  </si>
  <si>
    <t>Número de goles L ó V en Semis</t>
  </si>
  <si>
    <t>Puntos adicionales resultado exacto Semis</t>
  </si>
  <si>
    <t>Signo de partido (1x2) en Finales</t>
  </si>
  <si>
    <t>Número de goles L ó V en Finales</t>
  </si>
  <si>
    <t>Puntos adicionales resultado exacto Finales</t>
  </si>
  <si>
    <t>Equipos que pasan a Octavos</t>
  </si>
  <si>
    <t>Equipos que pasan a Cuartos</t>
  </si>
  <si>
    <t>Equipos que pasan a Semis</t>
  </si>
  <si>
    <t>Equipos que juegan la Final</t>
  </si>
  <si>
    <t>Tercer Lugar</t>
  </si>
  <si>
    <t>Segundo Lugar</t>
  </si>
  <si>
    <t>Campeòn</t>
  </si>
  <si>
    <t>Fase de grupos</t>
  </si>
  <si>
    <t>Fase de eliminatorias</t>
  </si>
  <si>
    <t>General</t>
  </si>
  <si>
    <t>Primero</t>
  </si>
  <si>
    <t>Segundo</t>
  </si>
  <si>
    <t>Tercero</t>
  </si>
  <si>
    <t>Cuarto</t>
  </si>
  <si>
    <t>Quinto</t>
  </si>
  <si>
    <t>Ultimo</t>
  </si>
  <si>
    <t>Ganador de cada grupo</t>
  </si>
  <si>
    <t xml:space="preserve">XX (moneda) para participar. Es importante entregar o enviar el soporte de pago antes del inicio del torneo o primer partido. Se apostará en todos los partidos o las fases del torneo. </t>
  </si>
  <si>
    <t>Nombre</t>
  </si>
  <si>
    <t>Telefono</t>
  </si>
  <si>
    <t>Nº</t>
  </si>
  <si>
    <t>Fechas</t>
  </si>
  <si>
    <t>Horas</t>
  </si>
  <si>
    <t>Partidos</t>
  </si>
  <si>
    <t>Estadios</t>
  </si>
  <si>
    <t>Posiciones</t>
  </si>
  <si>
    <t>Pts.</t>
  </si>
  <si>
    <t>GF</t>
  </si>
  <si>
    <t>GC</t>
  </si>
  <si>
    <t>Dif.</t>
  </si>
  <si>
    <t>LOGO</t>
  </si>
  <si>
    <t>-</t>
  </si>
  <si>
    <t>PARTIDOS</t>
  </si>
  <si>
    <t>https://www.youtube.com/watch?v=29xTs_4Zwes</t>
  </si>
  <si>
    <t>J</t>
  </si>
  <si>
    <t>PL</t>
  </si>
  <si>
    <t>PV</t>
  </si>
  <si>
    <t>A</t>
  </si>
  <si>
    <t>&lt;&gt;</t>
  </si>
  <si>
    <t>https://www.youtube.com/watch?v=hYED7fkzbAs</t>
  </si>
  <si>
    <t>buscar imagenes en excel</t>
  </si>
  <si>
    <t>Mins 5.56</t>
  </si>
  <si>
    <t>Argentina</t>
  </si>
  <si>
    <t>Brasil</t>
  </si>
  <si>
    <t>Serbia</t>
  </si>
  <si>
    <t>Ghana</t>
  </si>
  <si>
    <t>Qatar</t>
  </si>
  <si>
    <t>Senegal</t>
  </si>
  <si>
    <t>Países Bajos</t>
  </si>
  <si>
    <t>Ecuador</t>
  </si>
  <si>
    <t>Al Bayt</t>
  </si>
  <si>
    <t>Al Thumama</t>
  </si>
  <si>
    <t>Khalifa International</t>
  </si>
  <si>
    <t>B</t>
  </si>
  <si>
    <t>Inglaterra</t>
  </si>
  <si>
    <t>Estados Unidos</t>
  </si>
  <si>
    <t>Gales</t>
  </si>
  <si>
    <t>Irán</t>
  </si>
  <si>
    <t>Ahmad Bin Ali</t>
  </si>
  <si>
    <t>C</t>
  </si>
  <si>
    <t>México</t>
  </si>
  <si>
    <t>Polonia</t>
  </si>
  <si>
    <t>Arabia Saudí</t>
  </si>
  <si>
    <t>Lusail Iconic</t>
  </si>
  <si>
    <t>Stadium 974</t>
  </si>
  <si>
    <t>Education City</t>
  </si>
  <si>
    <t>D</t>
  </si>
  <si>
    <t>Francia</t>
  </si>
  <si>
    <t>Dinamarca</t>
  </si>
  <si>
    <t>Túnez</t>
  </si>
  <si>
    <t>Australia</t>
  </si>
  <si>
    <t>Al Janoub</t>
  </si>
  <si>
    <t>E</t>
  </si>
  <si>
    <t>España</t>
  </si>
  <si>
    <t>Alemania</t>
  </si>
  <si>
    <t>Japón</t>
  </si>
  <si>
    <t>Costa Rica</t>
  </si>
  <si>
    <t>F</t>
  </si>
  <si>
    <t>Bélgica</t>
  </si>
  <si>
    <t>Marruecos</t>
  </si>
  <si>
    <t>Croacia</t>
  </si>
  <si>
    <t>Canadá</t>
  </si>
  <si>
    <t>G</t>
  </si>
  <si>
    <t>Suiza</t>
  </si>
  <si>
    <t>Camerún</t>
  </si>
  <si>
    <t>Lusail Iconic Stadium</t>
  </si>
  <si>
    <t>H</t>
  </si>
  <si>
    <t>Portugal</t>
  </si>
  <si>
    <t>Uruguay</t>
  </si>
  <si>
    <t>Corea del Sur</t>
  </si>
  <si>
    <t>OCTAVOS DE FINAL</t>
  </si>
  <si>
    <t>CUARTOS DE FINAL</t>
  </si>
  <si>
    <t>SEMIFINAL</t>
  </si>
  <si>
    <t>TERCER LUGAR</t>
  </si>
  <si>
    <t>FINAL</t>
  </si>
  <si>
    <t>Grupo / Fase</t>
  </si>
  <si>
    <t>Paises Bajos</t>
  </si>
  <si>
    <t>Octavos</t>
  </si>
  <si>
    <t>Cuartos</t>
  </si>
  <si>
    <t>Semifinales</t>
  </si>
  <si>
    <t>Final</t>
  </si>
  <si>
    <t>Instrucciones:</t>
  </si>
  <si>
    <t>1.-</t>
  </si>
  <si>
    <t>2.-</t>
  </si>
  <si>
    <t>3.-</t>
  </si>
  <si>
    <t>PLANTILLA PORRA FUTBOL</t>
  </si>
  <si>
    <t>GANADORES</t>
  </si>
  <si>
    <t>CAMPEÓN</t>
  </si>
  <si>
    <t>CUARTO LUGAR</t>
  </si>
  <si>
    <t>SEGUNDO LUGAR</t>
  </si>
  <si>
    <t>Grupo A</t>
  </si>
  <si>
    <t>Grupo B</t>
  </si>
  <si>
    <t>Grupo C</t>
  </si>
  <si>
    <t>Grupo D</t>
  </si>
  <si>
    <t>Grupo E</t>
  </si>
  <si>
    <t>Grupo F</t>
  </si>
  <si>
    <t>Grupo G</t>
  </si>
  <si>
    <t>Grupo H</t>
  </si>
  <si>
    <t>Ganadores</t>
  </si>
  <si>
    <t>Teléfono</t>
  </si>
  <si>
    <t>1L</t>
  </si>
  <si>
    <t>1V</t>
  </si>
  <si>
    <t>1S</t>
  </si>
  <si>
    <t>2L</t>
  </si>
  <si>
    <t>2V</t>
  </si>
  <si>
    <t>2S</t>
  </si>
  <si>
    <t>18L</t>
  </si>
  <si>
    <t>18V</t>
  </si>
  <si>
    <t>18S</t>
  </si>
  <si>
    <t>19L</t>
  </si>
  <si>
    <t>19V</t>
  </si>
  <si>
    <t>19S</t>
  </si>
  <si>
    <t>35L</t>
  </si>
  <si>
    <t>35V</t>
  </si>
  <si>
    <t>35S</t>
  </si>
  <si>
    <t>36L</t>
  </si>
  <si>
    <t>36V</t>
  </si>
  <si>
    <t>36S</t>
  </si>
  <si>
    <t>A1</t>
  </si>
  <si>
    <t>A2</t>
  </si>
  <si>
    <t>A3</t>
  </si>
  <si>
    <t>A4</t>
  </si>
  <si>
    <t>3L</t>
  </si>
  <si>
    <t>3V</t>
  </si>
  <si>
    <t>3S</t>
  </si>
  <si>
    <t>4L</t>
  </si>
  <si>
    <t>4V</t>
  </si>
  <si>
    <t>4S</t>
  </si>
  <si>
    <t>17L</t>
  </si>
  <si>
    <t>17V</t>
  </si>
  <si>
    <t>17S</t>
  </si>
  <si>
    <t>20L</t>
  </si>
  <si>
    <t>20V</t>
  </si>
  <si>
    <t>20S</t>
  </si>
  <si>
    <t>33L</t>
  </si>
  <si>
    <t>33V</t>
  </si>
  <si>
    <t>33S</t>
  </si>
  <si>
    <t>34L</t>
  </si>
  <si>
    <t>34V</t>
  </si>
  <si>
    <t>34S</t>
  </si>
  <si>
    <t>B1</t>
  </si>
  <si>
    <t>B2</t>
  </si>
  <si>
    <t>B3</t>
  </si>
  <si>
    <t>B4</t>
  </si>
  <si>
    <t>7L</t>
  </si>
  <si>
    <t>7V</t>
  </si>
  <si>
    <t>7S</t>
  </si>
  <si>
    <t>8L</t>
  </si>
  <si>
    <t>8V</t>
  </si>
  <si>
    <t>8S</t>
  </si>
  <si>
    <t>22L</t>
  </si>
  <si>
    <t>22V</t>
  </si>
  <si>
    <t>22S</t>
  </si>
  <si>
    <t>24L</t>
  </si>
  <si>
    <t>24V</t>
  </si>
  <si>
    <t>24S</t>
  </si>
  <si>
    <t>39L</t>
  </si>
  <si>
    <t>39V</t>
  </si>
  <si>
    <t>39S</t>
  </si>
  <si>
    <t>40L</t>
  </si>
  <si>
    <t>40V</t>
  </si>
  <si>
    <t>40S</t>
  </si>
  <si>
    <t>C1</t>
  </si>
  <si>
    <t>C2</t>
  </si>
  <si>
    <t>C3</t>
  </si>
  <si>
    <t>C4</t>
  </si>
  <si>
    <t>5L</t>
  </si>
  <si>
    <t>5V</t>
  </si>
  <si>
    <t>5S</t>
  </si>
  <si>
    <t>6L</t>
  </si>
  <si>
    <t>6V</t>
  </si>
  <si>
    <t>6S</t>
  </si>
  <si>
    <t>21L</t>
  </si>
  <si>
    <t>21V</t>
  </si>
  <si>
    <t>21S</t>
  </si>
  <si>
    <t>23L</t>
  </si>
  <si>
    <t>23V</t>
  </si>
  <si>
    <t>23S</t>
  </si>
  <si>
    <t>37L</t>
  </si>
  <si>
    <t>37V</t>
  </si>
  <si>
    <t>37S</t>
  </si>
  <si>
    <t>38L</t>
  </si>
  <si>
    <t>38V</t>
  </si>
  <si>
    <t>38S</t>
  </si>
  <si>
    <t>D1</t>
  </si>
  <si>
    <t>D2</t>
  </si>
  <si>
    <t>D3</t>
  </si>
  <si>
    <t>D4</t>
  </si>
  <si>
    <t>10L</t>
  </si>
  <si>
    <t>10V</t>
  </si>
  <si>
    <t>10S</t>
  </si>
  <si>
    <t>11L</t>
  </si>
  <si>
    <t>11V</t>
  </si>
  <si>
    <t>11S</t>
  </si>
  <si>
    <t>25L</t>
  </si>
  <si>
    <t>25V</t>
  </si>
  <si>
    <t>25S</t>
  </si>
  <si>
    <t>28L</t>
  </si>
  <si>
    <t>28V</t>
  </si>
  <si>
    <t>28S</t>
  </si>
  <si>
    <t>43L</t>
  </si>
  <si>
    <t>43V</t>
  </si>
  <si>
    <t>43S</t>
  </si>
  <si>
    <t>44L</t>
  </si>
  <si>
    <t>44V</t>
  </si>
  <si>
    <t>44S</t>
  </si>
  <si>
    <t>E1</t>
  </si>
  <si>
    <t>E2</t>
  </si>
  <si>
    <t>E3</t>
  </si>
  <si>
    <t>E4</t>
  </si>
  <si>
    <t>9L</t>
  </si>
  <si>
    <t>9V</t>
  </si>
  <si>
    <t>9S</t>
  </si>
  <si>
    <t>12L</t>
  </si>
  <si>
    <t>12V</t>
  </si>
  <si>
    <t>12S</t>
  </si>
  <si>
    <t>26L</t>
  </si>
  <si>
    <t>26V</t>
  </si>
  <si>
    <t>26S</t>
  </si>
  <si>
    <t>27L</t>
  </si>
  <si>
    <t>27V</t>
  </si>
  <si>
    <t>27S</t>
  </si>
  <si>
    <t>41L</t>
  </si>
  <si>
    <t>41V</t>
  </si>
  <si>
    <t>41S</t>
  </si>
  <si>
    <t>42L</t>
  </si>
  <si>
    <t>42V</t>
  </si>
  <si>
    <t>42S</t>
  </si>
  <si>
    <t>F1</t>
  </si>
  <si>
    <t>F2</t>
  </si>
  <si>
    <t>F3</t>
  </si>
  <si>
    <t>F4</t>
  </si>
  <si>
    <t>13L</t>
  </si>
  <si>
    <t>13V</t>
  </si>
  <si>
    <t>13S</t>
  </si>
  <si>
    <t>16L</t>
  </si>
  <si>
    <t>16V</t>
  </si>
  <si>
    <t>16S</t>
  </si>
  <si>
    <t>29L</t>
  </si>
  <si>
    <t>29V</t>
  </si>
  <si>
    <t>29S</t>
  </si>
  <si>
    <t>31L</t>
  </si>
  <si>
    <t>31V</t>
  </si>
  <si>
    <t>31S</t>
  </si>
  <si>
    <t>47L</t>
  </si>
  <si>
    <t>47V</t>
  </si>
  <si>
    <t>47S</t>
  </si>
  <si>
    <t>48L</t>
  </si>
  <si>
    <t>48V</t>
  </si>
  <si>
    <t>48S</t>
  </si>
  <si>
    <t>G1</t>
  </si>
  <si>
    <t>G2</t>
  </si>
  <si>
    <t>G3</t>
  </si>
  <si>
    <t>G4</t>
  </si>
  <si>
    <t>14L</t>
  </si>
  <si>
    <t>14V</t>
  </si>
  <si>
    <t>14S</t>
  </si>
  <si>
    <t>15L</t>
  </si>
  <si>
    <t>15V</t>
  </si>
  <si>
    <t>15S</t>
  </si>
  <si>
    <t>30L</t>
  </si>
  <si>
    <t>30V</t>
  </si>
  <si>
    <t>30S</t>
  </si>
  <si>
    <t>32L</t>
  </si>
  <si>
    <t>32V</t>
  </si>
  <si>
    <t>32S</t>
  </si>
  <si>
    <t>45L</t>
  </si>
  <si>
    <t>45V</t>
  </si>
  <si>
    <t>45S</t>
  </si>
  <si>
    <t>46L</t>
  </si>
  <si>
    <t>46V</t>
  </si>
  <si>
    <t>46S</t>
  </si>
  <si>
    <t>H1</t>
  </si>
  <si>
    <t>H2</t>
  </si>
  <si>
    <t>H3</t>
  </si>
  <si>
    <t>H4</t>
  </si>
  <si>
    <t>Octavos1</t>
  </si>
  <si>
    <t>Octavos2</t>
  </si>
  <si>
    <t>Octavos3</t>
  </si>
  <si>
    <t>Octavos4</t>
  </si>
  <si>
    <t>Octavos5</t>
  </si>
  <si>
    <t>Octavos6</t>
  </si>
  <si>
    <t>Octavos7</t>
  </si>
  <si>
    <t>Octavos8</t>
  </si>
  <si>
    <t>Octavos9</t>
  </si>
  <si>
    <t>Octavos10</t>
  </si>
  <si>
    <t>Octavos11</t>
  </si>
  <si>
    <t>Octavos12</t>
  </si>
  <si>
    <t>Octavos13</t>
  </si>
  <si>
    <t>Octavos14</t>
  </si>
  <si>
    <t>Octavos15</t>
  </si>
  <si>
    <t>Octavos16</t>
  </si>
  <si>
    <t>Cuartos1</t>
  </si>
  <si>
    <t>Cuartos2</t>
  </si>
  <si>
    <t>Cuartos3</t>
  </si>
  <si>
    <t>Cuartos4</t>
  </si>
  <si>
    <t>Cuartos5</t>
  </si>
  <si>
    <t>Cuartos6</t>
  </si>
  <si>
    <t>Cuartos7</t>
  </si>
  <si>
    <t>Cuartos8</t>
  </si>
  <si>
    <t>Semifinales1</t>
  </si>
  <si>
    <t>Semifinales2</t>
  </si>
  <si>
    <t>Semifinales3</t>
  </si>
  <si>
    <t>Semifinales4</t>
  </si>
  <si>
    <t>Final1</t>
  </si>
  <si>
    <t>Final2</t>
  </si>
  <si>
    <t>Ganador</t>
  </si>
  <si>
    <t>Subcampeón</t>
  </si>
  <si>
    <t>49L</t>
  </si>
  <si>
    <t>49V</t>
  </si>
  <si>
    <t>49S</t>
  </si>
  <si>
    <t>50L</t>
  </si>
  <si>
    <t>50V</t>
  </si>
  <si>
    <t>50S</t>
  </si>
  <si>
    <t>51L</t>
  </si>
  <si>
    <t>51V</t>
  </si>
  <si>
    <t>51S</t>
  </si>
  <si>
    <t>52L</t>
  </si>
  <si>
    <t>52V</t>
  </si>
  <si>
    <t>52S</t>
  </si>
  <si>
    <t>53L</t>
  </si>
  <si>
    <t>53V</t>
  </si>
  <si>
    <t>53S</t>
  </si>
  <si>
    <t>54L</t>
  </si>
  <si>
    <t>54V</t>
  </si>
  <si>
    <t>54S</t>
  </si>
  <si>
    <t>55L</t>
  </si>
  <si>
    <t>55V</t>
  </si>
  <si>
    <t>55S</t>
  </si>
  <si>
    <t>56L</t>
  </si>
  <si>
    <t>56V</t>
  </si>
  <si>
    <t>56S</t>
  </si>
  <si>
    <t>57L</t>
  </si>
  <si>
    <t>57V</t>
  </si>
  <si>
    <t>57S</t>
  </si>
  <si>
    <t>58L</t>
  </si>
  <si>
    <t>58V</t>
  </si>
  <si>
    <t>58S</t>
  </si>
  <si>
    <t>59L</t>
  </si>
  <si>
    <t>59V</t>
  </si>
  <si>
    <t>59S</t>
  </si>
  <si>
    <t>60L</t>
  </si>
  <si>
    <t>60V</t>
  </si>
  <si>
    <t>60S</t>
  </si>
  <si>
    <t>61L</t>
  </si>
  <si>
    <t>61V</t>
  </si>
  <si>
    <t>61S</t>
  </si>
  <si>
    <t>62L</t>
  </si>
  <si>
    <t>62V</t>
  </si>
  <si>
    <t>62S</t>
  </si>
  <si>
    <t>63L</t>
  </si>
  <si>
    <t>63V</t>
  </si>
  <si>
    <t>63S</t>
  </si>
  <si>
    <t>64L</t>
  </si>
  <si>
    <t>64V</t>
  </si>
  <si>
    <t>64S</t>
  </si>
  <si>
    <t>Nombre y Apellido</t>
  </si>
  <si>
    <t>Correo Electronico</t>
  </si>
  <si>
    <t>PONDERACIONES</t>
  </si>
  <si>
    <t>Ponderaciones</t>
  </si>
  <si>
    <t>Total Grupos</t>
  </si>
  <si>
    <t>Semis</t>
  </si>
  <si>
    <t>Finales</t>
  </si>
  <si>
    <t>Total Elimin.</t>
  </si>
  <si>
    <t>RESULTADO FINAL</t>
  </si>
  <si>
    <t>X</t>
  </si>
  <si>
    <t>OCTAVOS</t>
  </si>
  <si>
    <t>CUARTOS</t>
  </si>
  <si>
    <t>SEMIS</t>
  </si>
  <si>
    <t>FINALES</t>
  </si>
  <si>
    <t xml:space="preserve">SUMA </t>
  </si>
  <si>
    <t>SUMA</t>
  </si>
  <si>
    <t>Stadium 976</t>
  </si>
  <si>
    <t>Stadium 977</t>
  </si>
  <si>
    <t>Stadium 979</t>
  </si>
  <si>
    <t>Stadium 980</t>
  </si>
  <si>
    <t>Belgica</t>
  </si>
  <si>
    <t>Japon</t>
  </si>
  <si>
    <t>Camerun</t>
  </si>
  <si>
    <t>Jose Mendez</t>
  </si>
  <si>
    <t>jm@gmail.com</t>
  </si>
  <si>
    <t>Si eres Participante</t>
  </si>
  <si>
    <t>Si eres al administrador</t>
  </si>
  <si>
    <t>4.-</t>
  </si>
  <si>
    <t>5.-</t>
  </si>
  <si>
    <t>6.-</t>
  </si>
  <si>
    <t>Penaltis</t>
  </si>
  <si>
    <t>1A</t>
  </si>
  <si>
    <t>2B</t>
  </si>
  <si>
    <t>1C</t>
  </si>
  <si>
    <t>2D</t>
  </si>
  <si>
    <t>1E</t>
  </si>
  <si>
    <t>2F</t>
  </si>
  <si>
    <t>1G</t>
  </si>
  <si>
    <t>2H</t>
  </si>
  <si>
    <t>1B</t>
  </si>
  <si>
    <t>2A</t>
  </si>
  <si>
    <t>1D</t>
  </si>
  <si>
    <t>2C</t>
  </si>
  <si>
    <t>1F</t>
  </si>
  <si>
    <t>2G</t>
  </si>
  <si>
    <t>2E</t>
  </si>
  <si>
    <t>1H</t>
  </si>
  <si>
    <t>Coloca los resultados que esperas de todos los partidos: Por grupo.
-Fase de grupos: Llenar los resultados de los partidos en cada grupo (A, B, C, etc).</t>
  </si>
  <si>
    <t>7.-</t>
  </si>
  <si>
    <r>
      <t xml:space="preserve">Para colocar los resultados que esperas de los partidos: de Octavos, Cuartos, Semis y Finales, primero debes:
-Octavos: Los clasificados de la fase de grupos, ubicarlos en la hoja "BDAuxiliar" de acuerdo a los cruces dado por el administrador, ejemplo: si en las celdas aparece 1A (primero grupo A) - 2B (segundo grupo B), coloca en cada celda los equipos que quedaron en esa posición. Luego copia el Nº de partido de la hoja "BDAuxiliar" y pegalo en la celda correspondiente de Nº (resaltado en gris oscuro) de la hoja "Octavos" para que aparezca el partido correspondiente: fecha, hora, partido, estadio.
-Cuartos, Semis y Finales: Lo mismo realizado en Octavos.
</t>
    </r>
    <r>
      <rPr>
        <u/>
        <sz val="11"/>
        <color rgb="FF000000"/>
        <rFont val="Calibri"/>
        <family val="2"/>
      </rPr>
      <t>Nota</t>
    </r>
    <r>
      <rPr>
        <sz val="11"/>
        <color rgb="FF000000"/>
        <rFont val="Calibri"/>
        <family val="2"/>
      </rPr>
      <t>: En caso de empate en estas fases, aparecerá un recuadro extra para registrar los resultados en caso de llegar a penaltis.</t>
    </r>
  </si>
  <si>
    <r>
      <t xml:space="preserve">En cada hoja de "Grupo (A, B, C, etc)", coloca el Nº de partido (de la hoja "BDAuxiliar") en las celdas resaltadas con gris oscuro, para que aparezcan los datos de los partidos en cada hoja de fase de grupo. Debe coincidir con el número escrito en la hoja "BDAuxiliar".
</t>
    </r>
    <r>
      <rPr>
        <u/>
        <sz val="11"/>
        <color rgb="FF000000"/>
        <rFont val="Calibri"/>
        <family val="2"/>
      </rPr>
      <t>Nota</t>
    </r>
    <r>
      <rPr>
        <sz val="11"/>
        <color rgb="FF000000"/>
        <rFont val="Calibri"/>
        <family val="2"/>
      </rPr>
      <t>: Recuerda borrar los resultados de los partidos puestos como ejemplos en caja hoja de Grupo y en Octavos/Cuartos/Semis/Finales.</t>
    </r>
  </si>
  <si>
    <t>En esta plantilla podrás organizar una porra de futbol para cualquier competición de futbol.</t>
  </si>
  <si>
    <t>Llenar la hoja "BDAuxiliar" de la fase de grupos de acuerdo a los datos de ejemplo, asi como el Nº de partido (si no es dado por la competiciòn puede dejarse la que tiene la hoja o hacer el conteo/asignarle un número),  fechas, horas, los cruces (ej: 1A - 2B; 1B - 2C) y estadios de los partidos de octavos, cuartos, semis y finales según lo descrito por la competición. Colocar el logo de la competición en cada hoja (opcional).</t>
  </si>
  <si>
    <t>Copia y pega los resultados (como valores) de todos los participantes en la hoja "Total Participantes", debajo de la fila "RESULTADO FINAL". (Es recomendable crear un carpeta en la PC y guardar todos los archivos de cada participante identificados por su nombre)</t>
  </si>
  <si>
    <r>
      <t xml:space="preserve">Coloca los resultados "reales" de todos los partidos en la medida que vayan ocurriendo hasta que finalice la competición: Por fase de grupo, Octavos, Cuartos, Semis y Finales.
</t>
    </r>
    <r>
      <rPr>
        <u/>
        <sz val="11"/>
        <color rgb="FF000000"/>
        <rFont val="Calibri"/>
        <family val="2"/>
      </rPr>
      <t>Nota</t>
    </r>
    <r>
      <rPr>
        <sz val="11"/>
        <color rgb="FF000000"/>
        <rFont val="Calibri"/>
        <family val="2"/>
      </rPr>
      <t xml:space="preserve">: Sigue los pasos 2) y 3) del apartado "Si eres participante".
</t>
    </r>
  </si>
  <si>
    <t>Escribe tu nombre y apellido, correo electronico y telefono en la hoja "Normas". (Debajo de las tablas de ponderaciones).</t>
  </si>
  <si>
    <t>Se llena en automático la hoja de "datos", con todos los resultados que registraste.</t>
  </si>
  <si>
    <t>Envia a los participantes el excel "Porra Futbol". 
Cada participante enviará el archivo de excel completo lleno o solo la hoja de "Datos" copiado "como valores".</t>
  </si>
  <si>
    <t>Envia al administrador el archivo de excel completo llleno o la hoja "datos" con los resultados pegado como "valores".</t>
  </si>
  <si>
    <r>
      <t xml:space="preserve">Se calculará en automático la hoja "clasificaciones" con los puntuajes de todos los participantes. Podrás ver los  "Ganadores" de la Porra de futbol. El màximo puntuaje si aciertan todos los juegos serà 800 puntos.
</t>
    </r>
    <r>
      <rPr>
        <u/>
        <sz val="11"/>
        <color theme="1"/>
        <rFont val="Calibri"/>
        <family val="2"/>
        <scheme val="minor"/>
      </rPr>
      <t>Nota</t>
    </r>
    <r>
      <rPr>
        <sz val="11"/>
        <color theme="1"/>
        <rFont val="Calibri"/>
        <family val="2"/>
        <scheme val="minor"/>
      </rPr>
      <t>: En caso de cambio en las "ponderaciones", ir a la hoja de "puntuaciones" y hacer cambios en la fila (4) de "ponderaciones" en cada fase. Asi mismo deberá actualizarse la tabla en la hoja de "normas" para mantener la coherencia en la Porra.</t>
    </r>
  </si>
  <si>
    <t>Los resultados "reales" se irán registrando en automático en la fila (4) "RESULTADO FINAL" de la hoja "Total participantes". Debajo de esa fila se copiarán los resultados como valores de cada participante.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</si>
</sst>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b/>
      <sz val="20"/>
      <color theme="0"/>
      <name val="Calibri"/>
      <family val="2"/>
      <scheme val="minor"/>
    </font>
    <font>
      <b/>
      <sz val="11"/>
      <name val="Calibri"/>
      <family val="2"/>
      <scheme val="minor"/>
    </font>
    <font>
      <b/>
      <sz val="9"/>
      <color indexed="81"/>
      <name val="Tahoma"/>
      <family val="2"/>
    </font>
    <font>
      <b/>
      <sz val="11"/>
      <color theme="4" tint="-0.249977111117893"/>
      <name val="Calibri"/>
      <family val="2"/>
      <scheme val="minor"/>
    </font>
    <font>
      <b/>
      <sz val="11"/>
      <color rgb="FFC00000"/>
      <name val="Calibri"/>
      <family val="2"/>
      <scheme val="minor"/>
    </font>
    <font>
      <u/>
      <sz val="11"/>
      <color theme="10"/>
      <name val="Calibri"/>
      <family val="2"/>
      <scheme val="minor"/>
    </font>
    <font>
      <sz val="11"/>
      <color theme="1"/>
      <name val="Calibri"/>
      <family val="2"/>
    </font>
    <font>
      <b/>
      <sz val="11"/>
      <color theme="1"/>
      <name val="Calibri"/>
      <family val="2"/>
      <scheme val="minor"/>
    </font>
    <font>
      <sz val="11"/>
      <color theme="0"/>
      <name val="Calibri"/>
      <family val="2"/>
    </font>
    <font>
      <sz val="11"/>
      <color theme="1"/>
      <name val="Coolvetica Rg"/>
      <family val="2"/>
    </font>
    <font>
      <sz val="12"/>
      <color rgb="FF000000"/>
      <name val="Calibri"/>
      <family val="2"/>
      <scheme val="minor"/>
    </font>
    <font>
      <sz val="11"/>
      <color rgb="FF000000"/>
      <name val="Calibri"/>
      <family val="2"/>
    </font>
    <font>
      <sz val="11"/>
      <color indexed="8"/>
      <name val="Calibri"/>
      <family val="2"/>
    </font>
    <font>
      <sz val="11"/>
      <name val="Calibri"/>
      <family val="2"/>
      <scheme val="minor"/>
    </font>
    <font>
      <b/>
      <sz val="14"/>
      <color theme="1"/>
      <name val="Calibri"/>
      <family val="2"/>
      <scheme val="minor"/>
    </font>
    <font>
      <sz val="11"/>
      <color rgb="FFFFFFFF"/>
      <name val="Calibri"/>
      <family val="2"/>
      <scheme val="minor"/>
    </font>
    <font>
      <b/>
      <sz val="11"/>
      <color rgb="FFFFFFFF"/>
      <name val="Calibri"/>
      <family val="2"/>
      <scheme val="minor"/>
    </font>
    <font>
      <b/>
      <sz val="18"/>
      <name val="Arial Black"/>
      <family val="2"/>
    </font>
    <font>
      <sz val="8"/>
      <name val="Calibri"/>
      <family val="2"/>
      <scheme val="minor"/>
    </font>
    <font>
      <b/>
      <u/>
      <sz val="11"/>
      <color theme="1"/>
      <name val="Calibri"/>
      <family val="2"/>
    </font>
    <font>
      <b/>
      <u/>
      <sz val="11"/>
      <color theme="1"/>
      <name val="Calibri"/>
      <family val="2"/>
      <scheme val="minor"/>
    </font>
    <font>
      <sz val="8"/>
      <color theme="0" tint="-0.14999847407452621"/>
      <name val="Calibri"/>
      <family val="2"/>
      <scheme val="minor"/>
    </font>
    <font>
      <u/>
      <sz val="11"/>
      <color rgb="FF000000"/>
      <name val="Calibri"/>
      <family val="2"/>
    </font>
    <font>
      <u/>
      <sz val="11"/>
      <color theme="1"/>
      <name val="Calibri"/>
      <family val="2"/>
      <scheme val="minor"/>
    </font>
  </fonts>
  <fills count="3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tint="-0.499984740745262"/>
        <bgColor indexed="64"/>
      </patternFill>
    </fill>
    <fill>
      <patternFill patternType="solid">
        <fgColor rgb="FFC00000"/>
        <bgColor indexed="64"/>
      </patternFill>
    </fill>
    <fill>
      <patternFill patternType="solid">
        <fgColor theme="7" tint="-0.49998474074526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5" tint="-0.49998474074526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70AD47"/>
        <bgColor indexed="64"/>
      </patternFill>
    </fill>
    <fill>
      <patternFill patternType="solid">
        <fgColor rgb="FF00B050"/>
        <bgColor indexed="64"/>
      </patternFill>
    </fill>
    <fill>
      <patternFill patternType="solid">
        <fgColor rgb="FF5B9BD5"/>
        <bgColor indexed="64"/>
      </patternFill>
    </fill>
    <fill>
      <patternFill patternType="solid">
        <fgColor rgb="FF000000"/>
        <bgColor indexed="64"/>
      </patternFill>
    </fill>
    <fill>
      <patternFill patternType="solid">
        <fgColor rgb="FF833C0B"/>
        <bgColor indexed="64"/>
      </patternFill>
    </fill>
    <fill>
      <patternFill patternType="solid">
        <fgColor rgb="FFA5A5A5"/>
        <bgColor indexed="64"/>
      </patternFill>
    </fill>
    <fill>
      <patternFill patternType="solid">
        <fgColor rgb="FFFED094"/>
        <bgColor indexed="64"/>
      </patternFill>
    </fill>
    <fill>
      <patternFill patternType="solid">
        <fgColor rgb="FF44546A"/>
        <bgColor indexed="64"/>
      </patternFill>
    </fill>
    <fill>
      <patternFill patternType="solid">
        <fgColor rgb="FFFFC000"/>
        <bgColor indexed="64"/>
      </patternFill>
    </fill>
    <fill>
      <patternFill patternType="solid">
        <fgColor rgb="FF385623"/>
        <bgColor indexed="64"/>
      </patternFill>
    </fill>
    <fill>
      <patternFill patternType="solid">
        <fgColor theme="4" tint="-0.249977111117893"/>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8"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medium">
        <color rgb="FF000000"/>
      </bottom>
      <diagonal/>
    </border>
    <border>
      <left/>
      <right style="thick">
        <color rgb="FF000000"/>
      </right>
      <top style="thick">
        <color rgb="FF000000"/>
      </top>
      <bottom/>
      <diagonal/>
    </border>
    <border>
      <left/>
      <right/>
      <top style="thick">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thick">
        <color rgb="FF000000"/>
      </right>
      <top/>
      <bottom style="medium">
        <color rgb="FF000000"/>
      </bottom>
      <diagonal/>
    </border>
    <border>
      <left style="thick">
        <color rgb="FF000000"/>
      </left>
      <right/>
      <top style="thick">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0" fillId="0" borderId="0" applyNumberFormat="0" applyFill="0" applyBorder="0" applyAlignment="0" applyProtection="0"/>
  </cellStyleXfs>
  <cellXfs count="210">
    <xf numFmtId="0" fontId="0" fillId="0" borderId="0" xfId="0"/>
    <xf numFmtId="0" fontId="0" fillId="0" borderId="1" xfId="0" applyBorder="1"/>
    <xf numFmtId="0" fontId="0" fillId="2" borderId="0" xfId="0" applyFill="1"/>
    <xf numFmtId="0" fontId="0" fillId="2" borderId="1" xfId="0" applyFill="1" applyBorder="1" applyAlignment="1">
      <alignment horizontal="center"/>
    </xf>
    <xf numFmtId="0" fontId="0" fillId="3" borderId="1" xfId="0" applyFill="1" applyBorder="1"/>
    <xf numFmtId="0" fontId="0" fillId="4" borderId="1" xfId="0" applyFill="1" applyBorder="1"/>
    <xf numFmtId="0" fontId="0" fillId="5" borderId="1" xfId="0" applyFill="1" applyBorder="1"/>
    <xf numFmtId="0" fontId="0" fillId="6" borderId="1" xfId="0" applyFill="1" applyBorder="1"/>
    <xf numFmtId="0" fontId="0" fillId="7" borderId="1" xfId="0" applyFill="1" applyBorder="1"/>
    <xf numFmtId="0" fontId="0" fillId="8" borderId="1" xfId="0" applyFill="1" applyBorder="1"/>
    <xf numFmtId="9" fontId="0" fillId="0" borderId="1" xfId="1" applyFont="1" applyBorder="1" applyAlignment="1">
      <alignment horizontal="center"/>
    </xf>
    <xf numFmtId="0" fontId="0" fillId="2" borderId="0" xfId="0" applyFill="1" applyAlignment="1">
      <alignment horizontal="center"/>
    </xf>
    <xf numFmtId="0" fontId="2" fillId="11" borderId="1" xfId="0" applyFont="1" applyFill="1" applyBorder="1"/>
    <xf numFmtId="9" fontId="4" fillId="11" borderId="1" xfId="1" applyFont="1" applyFill="1" applyBorder="1" applyAlignment="1">
      <alignment horizontal="center"/>
    </xf>
    <xf numFmtId="0" fontId="5" fillId="2" borderId="0" xfId="0" applyFont="1" applyFill="1" applyAlignment="1">
      <alignment horizontal="center" vertical="center"/>
    </xf>
    <xf numFmtId="0" fontId="4" fillId="10" borderId="1" xfId="0" applyFont="1" applyFill="1" applyBorder="1"/>
    <xf numFmtId="0" fontId="0" fillId="13" borderId="0" xfId="0" applyFill="1"/>
    <xf numFmtId="0" fontId="0" fillId="14" borderId="0" xfId="0" applyFill="1"/>
    <xf numFmtId="0" fontId="4" fillId="14" borderId="0" xfId="0" applyFont="1" applyFill="1"/>
    <xf numFmtId="0" fontId="4" fillId="14" borderId="0" xfId="0" applyFont="1" applyFill="1" applyAlignment="1">
      <alignment horizontal="center"/>
    </xf>
    <xf numFmtId="0" fontId="0" fillId="13" borderId="0" xfId="0" applyFill="1" applyAlignment="1">
      <alignment horizontal="left"/>
    </xf>
    <xf numFmtId="0" fontId="0" fillId="13" borderId="0" xfId="0" applyFill="1" applyAlignment="1">
      <alignment horizontal="center"/>
    </xf>
    <xf numFmtId="0" fontId="4" fillId="14" borderId="2" xfId="0" applyFont="1" applyFill="1" applyBorder="1"/>
    <xf numFmtId="0" fontId="0" fillId="13" borderId="2" xfId="0" applyFill="1" applyBorder="1"/>
    <xf numFmtId="0" fontId="0" fillId="13" borderId="3" xfId="0" applyFill="1" applyBorder="1"/>
    <xf numFmtId="0" fontId="0" fillId="13" borderId="4" xfId="0" applyFill="1" applyBorder="1"/>
    <xf numFmtId="16" fontId="0" fillId="13" borderId="3" xfId="0" applyNumberFormat="1" applyFill="1" applyBorder="1" applyAlignment="1">
      <alignment horizontal="center"/>
    </xf>
    <xf numFmtId="20" fontId="0" fillId="13" borderId="3" xfId="0" applyNumberFormat="1" applyFill="1" applyBorder="1" applyAlignment="1">
      <alignment horizontal="center"/>
    </xf>
    <xf numFmtId="0" fontId="0" fillId="13" borderId="2" xfId="0" applyFill="1" applyBorder="1" applyAlignment="1">
      <alignment horizontal="center"/>
    </xf>
    <xf numFmtId="0" fontId="0" fillId="0" borderId="1" xfId="0" applyBorder="1" applyAlignment="1">
      <alignment horizontal="center"/>
    </xf>
    <xf numFmtId="16" fontId="0" fillId="0" borderId="1" xfId="0" applyNumberFormat="1" applyBorder="1" applyAlignment="1">
      <alignment horizontal="center"/>
    </xf>
    <xf numFmtId="0" fontId="9" fillId="2" borderId="0" xfId="0" applyFont="1" applyFill="1" applyAlignment="1">
      <alignment horizontal="center" vertical="center"/>
    </xf>
    <xf numFmtId="0" fontId="8" fillId="2" borderId="0" xfId="0" applyFont="1" applyFill="1" applyAlignment="1">
      <alignment horizontal="center" vertical="center"/>
    </xf>
    <xf numFmtId="0" fontId="0" fillId="2" borderId="0" xfId="0" applyFill="1" applyAlignment="1">
      <alignment horizontal="center" vertical="center"/>
    </xf>
    <xf numFmtId="0" fontId="10" fillId="2" borderId="0" xfId="2" applyFill="1"/>
    <xf numFmtId="0" fontId="3" fillId="2" borderId="0" xfId="0" applyFont="1" applyFill="1"/>
    <xf numFmtId="0" fontId="11" fillId="2" borderId="0" xfId="0" applyFont="1" applyFill="1"/>
    <xf numFmtId="0" fontId="0" fillId="2" borderId="0" xfId="0" applyFill="1" applyAlignment="1">
      <alignment horizontal="left"/>
    </xf>
    <xf numFmtId="0" fontId="0" fillId="15" borderId="0" xfId="0" applyFill="1"/>
    <xf numFmtId="0" fontId="0" fillId="13" borderId="2" xfId="0" applyFill="1" applyBorder="1" applyAlignment="1">
      <alignment horizontal="left"/>
    </xf>
    <xf numFmtId="0" fontId="0" fillId="0" borderId="0" xfId="0" applyAlignment="1">
      <alignment horizontal="center" vertical="center"/>
    </xf>
    <xf numFmtId="0" fontId="4" fillId="14" borderId="0" xfId="0" applyFont="1" applyFill="1" applyAlignment="1">
      <alignment horizontal="center"/>
    </xf>
    <xf numFmtId="20" fontId="0" fillId="13" borderId="4" xfId="0" applyNumberFormat="1" applyFill="1" applyBorder="1" applyAlignment="1">
      <alignment horizontal="center"/>
    </xf>
    <xf numFmtId="20" fontId="0" fillId="0" borderId="1" xfId="0" applyNumberFormat="1" applyFill="1" applyBorder="1" applyAlignment="1">
      <alignment horizontal="center"/>
    </xf>
    <xf numFmtId="0" fontId="4" fillId="14" borderId="0" xfId="0" applyFont="1" applyFill="1" applyBorder="1"/>
    <xf numFmtId="0" fontId="0" fillId="0" borderId="1" xfId="0" applyBorder="1" applyAlignment="1">
      <alignment horizontal="left"/>
    </xf>
    <xf numFmtId="0" fontId="0" fillId="0" borderId="0" xfId="0" applyAlignment="1">
      <alignment horizontal="center"/>
    </xf>
    <xf numFmtId="0" fontId="0" fillId="16" borderId="0" xfId="0" applyFill="1" applyAlignment="1">
      <alignment horizontal="left"/>
    </xf>
    <xf numFmtId="0" fontId="0" fillId="16" borderId="0" xfId="0" applyFill="1" applyAlignment="1">
      <alignment horizontal="center"/>
    </xf>
    <xf numFmtId="0" fontId="0" fillId="17" borderId="2" xfId="0" applyFill="1" applyBorder="1" applyAlignment="1">
      <alignment horizontal="center"/>
    </xf>
    <xf numFmtId="0" fontId="4" fillId="2" borderId="0" xfId="0" applyFont="1" applyFill="1"/>
    <xf numFmtId="0" fontId="13" fillId="2" borderId="0" xfId="0" applyFont="1" applyFill="1"/>
    <xf numFmtId="0" fontId="4" fillId="2" borderId="0" xfId="0" applyFont="1" applyFill="1" applyAlignment="1">
      <alignment horizontal="left"/>
    </xf>
    <xf numFmtId="0" fontId="4" fillId="2" borderId="0" xfId="0" applyFont="1" applyFill="1" applyAlignment="1">
      <alignment horizontal="center"/>
    </xf>
    <xf numFmtId="164" fontId="13" fillId="2" borderId="0" xfId="0" applyNumberFormat="1" applyFont="1" applyFill="1"/>
    <xf numFmtId="164" fontId="4" fillId="2" borderId="0" xfId="0" applyNumberFormat="1" applyFont="1" applyFill="1"/>
    <xf numFmtId="0" fontId="4" fillId="2" borderId="0" xfId="0" applyFont="1" applyFill="1" applyAlignment="1">
      <alignment horizontal="center" vertical="center"/>
    </xf>
    <xf numFmtId="0" fontId="2" fillId="2" borderId="0" xfId="0" applyFont="1" applyFill="1" applyAlignment="1">
      <alignment horizontal="center" vertical="center"/>
    </xf>
    <xf numFmtId="16" fontId="4" fillId="2" borderId="0" xfId="0" applyNumberFormat="1" applyFont="1" applyFill="1" applyAlignment="1">
      <alignment horizontal="left"/>
    </xf>
    <xf numFmtId="49" fontId="0" fillId="0" borderId="1" xfId="0" applyNumberFormat="1" applyBorder="1"/>
    <xf numFmtId="49" fontId="0" fillId="0" borderId="1" xfId="0" applyNumberFormat="1" applyBorder="1" applyAlignment="1">
      <alignment horizontal="center"/>
    </xf>
    <xf numFmtId="1" fontId="0" fillId="13" borderId="3" xfId="0" applyNumberFormat="1" applyFill="1" applyBorder="1" applyAlignment="1">
      <alignment horizontal="right"/>
    </xf>
    <xf numFmtId="1" fontId="0" fillId="13" borderId="4" xfId="0" applyNumberFormat="1" applyFill="1" applyBorder="1"/>
    <xf numFmtId="1" fontId="0" fillId="13" borderId="4" xfId="0" applyNumberFormat="1" applyFill="1" applyBorder="1" applyAlignment="1">
      <alignment horizontal="right"/>
    </xf>
    <xf numFmtId="1" fontId="0" fillId="13" borderId="2" xfId="0" applyNumberFormat="1" applyFill="1" applyBorder="1"/>
    <xf numFmtId="1" fontId="0" fillId="13" borderId="3" xfId="0" applyNumberFormat="1" applyFill="1" applyBorder="1" applyAlignment="1">
      <alignment horizontal="left"/>
    </xf>
    <xf numFmtId="1" fontId="0" fillId="13" borderId="2" xfId="0" applyNumberFormat="1" applyFill="1" applyBorder="1" applyAlignment="1">
      <alignment horizontal="left"/>
    </xf>
    <xf numFmtId="1" fontId="0" fillId="13" borderId="3" xfId="0" applyNumberFormat="1" applyFill="1" applyBorder="1"/>
    <xf numFmtId="0" fontId="0" fillId="18" borderId="0" xfId="0" applyFill="1" applyAlignment="1">
      <alignment horizontal="center" vertical="center"/>
    </xf>
    <xf numFmtId="0" fontId="14" fillId="18" borderId="0" xfId="0" applyFont="1" applyFill="1" applyAlignment="1">
      <alignment horizontal="left" vertical="center"/>
    </xf>
    <xf numFmtId="0" fontId="0" fillId="0" borderId="0" xfId="0" applyAlignment="1">
      <alignment vertical="center"/>
    </xf>
    <xf numFmtId="0" fontId="15" fillId="0" borderId="0" xfId="0" applyFont="1" applyAlignment="1">
      <alignment vertical="center" wrapText="1"/>
    </xf>
    <xf numFmtId="0" fontId="12" fillId="0" borderId="0" xfId="0" applyFont="1"/>
    <xf numFmtId="0" fontId="0" fillId="0" borderId="0" xfId="0" applyAlignment="1">
      <alignment horizontal="center" vertical="top"/>
    </xf>
    <xf numFmtId="0" fontId="0" fillId="0" borderId="0" xfId="0" applyAlignment="1">
      <alignment horizontal="left" wrapText="1"/>
    </xf>
    <xf numFmtId="0" fontId="0" fillId="2" borderId="13" xfId="0" applyFill="1" applyBorder="1" applyAlignment="1">
      <alignment horizontal="center" vertical="center"/>
    </xf>
    <xf numFmtId="0" fontId="4" fillId="2" borderId="0" xfId="0" applyFont="1" applyFill="1" applyAlignment="1"/>
    <xf numFmtId="0" fontId="6" fillId="2" borderId="0" xfId="0" applyFont="1" applyFill="1" applyAlignment="1">
      <alignment horizontal="center"/>
    </xf>
    <xf numFmtId="0" fontId="0" fillId="0" borderId="22" xfId="0" applyBorder="1" applyAlignment="1">
      <alignment wrapText="1"/>
    </xf>
    <xf numFmtId="0" fontId="12" fillId="0" borderId="18" xfId="0" applyFont="1" applyBorder="1" applyAlignment="1">
      <alignment horizontal="center" vertical="center" wrapText="1"/>
    </xf>
    <xf numFmtId="0" fontId="12" fillId="0" borderId="0" xfId="0" applyFont="1" applyAlignment="1">
      <alignment horizontal="center" vertical="center"/>
    </xf>
    <xf numFmtId="0" fontId="20" fillId="30" borderId="22" xfId="0" applyFont="1" applyFill="1" applyBorder="1" applyAlignment="1">
      <alignment horizontal="center" vertical="center" wrapText="1"/>
    </xf>
    <xf numFmtId="0" fontId="20" fillId="30" borderId="23" xfId="0" applyFont="1" applyFill="1" applyBorder="1" applyAlignment="1">
      <alignment horizontal="center" vertical="center" wrapText="1"/>
    </xf>
    <xf numFmtId="0" fontId="20" fillId="30" borderId="18" xfId="0" applyFont="1" applyFill="1" applyBorder="1" applyAlignment="1">
      <alignment horizontal="center" vertical="center" wrapText="1"/>
    </xf>
    <xf numFmtId="0" fontId="0" fillId="0" borderId="21" xfId="0" applyBorder="1" applyAlignment="1">
      <alignment horizontal="left" wrapText="1"/>
    </xf>
    <xf numFmtId="0" fontId="21" fillId="30" borderId="21" xfId="0" applyFont="1" applyFill="1" applyBorder="1" applyAlignment="1">
      <alignment vertical="center" wrapText="1"/>
    </xf>
    <xf numFmtId="0" fontId="21" fillId="30" borderId="22" xfId="0" applyFont="1" applyFill="1" applyBorder="1" applyAlignment="1">
      <alignment vertical="center" wrapText="1"/>
    </xf>
    <xf numFmtId="0" fontId="0" fillId="0" borderId="22" xfId="0" applyBorder="1" applyAlignment="1">
      <alignment horizontal="left" wrapText="1"/>
    </xf>
    <xf numFmtId="1" fontId="0" fillId="0" borderId="22" xfId="0" applyNumberFormat="1" applyBorder="1" applyAlignment="1">
      <alignment wrapText="1"/>
    </xf>
    <xf numFmtId="0" fontId="21" fillId="13" borderId="21" xfId="0" applyFont="1" applyFill="1" applyBorder="1" applyAlignment="1">
      <alignment vertical="center" wrapText="1"/>
    </xf>
    <xf numFmtId="0" fontId="21" fillId="13" borderId="22" xfId="0" applyFont="1" applyFill="1" applyBorder="1" applyAlignment="1">
      <alignment vertical="center" wrapText="1"/>
    </xf>
    <xf numFmtId="0" fontId="20" fillId="13" borderId="22" xfId="0" applyFont="1" applyFill="1" applyBorder="1" applyAlignment="1">
      <alignment horizontal="center" vertical="center" wrapText="1"/>
    </xf>
    <xf numFmtId="0" fontId="20" fillId="13" borderId="18" xfId="0" applyFont="1" applyFill="1" applyBorder="1" applyAlignment="1">
      <alignment horizontal="center" vertical="center" wrapText="1"/>
    </xf>
    <xf numFmtId="0" fontId="0" fillId="13" borderId="0" xfId="0" applyFill="1" applyAlignment="1">
      <alignment vertical="center"/>
    </xf>
    <xf numFmtId="0" fontId="0" fillId="0" borderId="0" xfId="0" applyFill="1" applyAlignment="1">
      <alignment vertical="center"/>
    </xf>
    <xf numFmtId="0" fontId="2" fillId="9" borderId="0" xfId="0" applyFont="1" applyFill="1"/>
    <xf numFmtId="0" fontId="6" fillId="0" borderId="1" xfId="0" applyFont="1" applyFill="1" applyBorder="1"/>
    <xf numFmtId="0" fontId="18" fillId="0" borderId="25" xfId="0" applyFont="1" applyBorder="1" applyAlignment="1">
      <alignment horizontal="right" wrapText="1"/>
    </xf>
    <xf numFmtId="0" fontId="3" fillId="13" borderId="22" xfId="0" applyFont="1" applyFill="1" applyBorder="1" applyAlignment="1">
      <alignment horizontal="center" vertical="center" wrapText="1"/>
    </xf>
    <xf numFmtId="0" fontId="3" fillId="0" borderId="25" xfId="0" applyFont="1" applyBorder="1" applyAlignment="1">
      <alignment horizontal="right" wrapText="1"/>
    </xf>
    <xf numFmtId="0" fontId="3" fillId="0" borderId="26" xfId="0" applyFont="1" applyBorder="1" applyAlignment="1">
      <alignment horizontal="right" wrapText="1"/>
    </xf>
    <xf numFmtId="0" fontId="3" fillId="13" borderId="18"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0" fillId="2" borderId="0" xfId="0" applyFill="1" applyAlignment="1">
      <alignment wrapText="1"/>
    </xf>
    <xf numFmtId="0" fontId="18" fillId="2" borderId="0" xfId="0" applyFont="1" applyFill="1" applyBorder="1"/>
    <xf numFmtId="0" fontId="18" fillId="2" borderId="0" xfId="0" applyFont="1" applyFill="1" applyBorder="1" applyAlignment="1">
      <alignment wrapText="1"/>
    </xf>
    <xf numFmtId="0" fontId="22" fillId="2" borderId="0" xfId="0" applyFont="1" applyFill="1" applyBorder="1" applyAlignment="1">
      <alignment horizontal="center" vertical="center" wrapText="1"/>
    </xf>
    <xf numFmtId="0" fontId="0" fillId="2" borderId="0" xfId="0" applyFill="1" applyBorder="1" applyAlignment="1">
      <alignment wrapText="1"/>
    </xf>
    <xf numFmtId="0" fontId="6" fillId="32" borderId="1" xfId="0" applyFont="1" applyFill="1" applyBorder="1" applyAlignment="1">
      <alignment horizontal="center" vertical="center" wrapText="1"/>
    </xf>
    <xf numFmtId="0" fontId="6" fillId="32" borderId="1" xfId="0" applyFont="1" applyFill="1" applyBorder="1" applyAlignment="1">
      <alignment horizontal="right" wrapText="1"/>
    </xf>
    <xf numFmtId="0" fontId="0" fillId="19" borderId="22" xfId="0" applyFill="1" applyBorder="1" applyAlignment="1">
      <alignment wrapText="1"/>
    </xf>
    <xf numFmtId="0" fontId="0" fillId="19" borderId="22" xfId="0" applyFill="1" applyBorder="1" applyAlignment="1">
      <alignment horizontal="left" wrapText="1"/>
    </xf>
    <xf numFmtId="1" fontId="0" fillId="19" borderId="22" xfId="0" applyNumberFormat="1" applyFill="1" applyBorder="1" applyAlignment="1">
      <alignment wrapText="1"/>
    </xf>
    <xf numFmtId="0" fontId="0" fillId="19" borderId="0" xfId="0" applyFill="1" applyAlignment="1">
      <alignment vertical="center"/>
    </xf>
    <xf numFmtId="0" fontId="21" fillId="30" borderId="29" xfId="0" applyFont="1" applyFill="1" applyBorder="1" applyAlignment="1">
      <alignment vertical="center" wrapText="1"/>
    </xf>
    <xf numFmtId="0" fontId="21" fillId="30" borderId="18" xfId="0" applyFont="1" applyFill="1" applyBorder="1" applyAlignment="1">
      <alignment vertical="center" wrapText="1"/>
    </xf>
    <xf numFmtId="0" fontId="18" fillId="0" borderId="25" xfId="0" applyFont="1" applyFill="1" applyBorder="1" applyAlignment="1">
      <alignment horizontal="right" wrapText="1"/>
    </xf>
    <xf numFmtId="49" fontId="0" fillId="0" borderId="21" xfId="0" applyNumberFormat="1" applyBorder="1" applyAlignment="1">
      <alignment horizontal="left" wrapText="1"/>
    </xf>
    <xf numFmtId="0" fontId="18" fillId="2" borderId="1" xfId="0" applyFont="1" applyFill="1" applyBorder="1" applyAlignment="1">
      <alignment horizontal="center"/>
    </xf>
    <xf numFmtId="0" fontId="0" fillId="0" borderId="22" xfId="0" applyNumberFormat="1" applyBorder="1" applyAlignment="1">
      <alignment wrapText="1"/>
    </xf>
    <xf numFmtId="0" fontId="0" fillId="33" borderId="0" xfId="0" applyFill="1"/>
    <xf numFmtId="0" fontId="18" fillId="13" borderId="1" xfId="0" applyFont="1" applyFill="1" applyBorder="1" applyAlignment="1">
      <alignment horizontal="center"/>
    </xf>
    <xf numFmtId="1" fontId="18" fillId="13" borderId="1" xfId="0" applyNumberFormat="1" applyFont="1" applyFill="1" applyBorder="1" applyAlignment="1">
      <alignment horizontal="center"/>
    </xf>
    <xf numFmtId="0" fontId="0" fillId="33" borderId="30" xfId="0" applyFill="1" applyBorder="1"/>
    <xf numFmtId="0" fontId="0" fillId="33" borderId="31" xfId="0" applyFill="1" applyBorder="1"/>
    <xf numFmtId="0" fontId="11" fillId="0" borderId="22" xfId="0" applyFont="1" applyBorder="1" applyAlignment="1">
      <alignment wrapText="1"/>
    </xf>
    <xf numFmtId="0" fontId="0" fillId="0" borderId="22" xfId="0" applyFill="1" applyBorder="1" applyAlignment="1">
      <alignment wrapText="1"/>
    </xf>
    <xf numFmtId="0" fontId="18" fillId="0" borderId="1" xfId="0" applyFont="1" applyFill="1" applyBorder="1" applyAlignment="1">
      <alignment horizontal="center"/>
    </xf>
    <xf numFmtId="0" fontId="0" fillId="0" borderId="0" xfId="0" applyFill="1" applyAlignment="1">
      <alignment wrapText="1"/>
    </xf>
    <xf numFmtId="0" fontId="17" fillId="0" borderId="0" xfId="0" applyFont="1" applyFill="1" applyAlignment="1">
      <alignment horizontal="left" wrapText="1"/>
    </xf>
    <xf numFmtId="0" fontId="0" fillId="0" borderId="0" xfId="0" applyFill="1" applyAlignment="1">
      <alignment horizontal="left" wrapText="1"/>
    </xf>
    <xf numFmtId="0" fontId="24" fillId="0" borderId="0" xfId="0" applyFont="1" applyFill="1" applyAlignment="1">
      <alignment wrapText="1"/>
    </xf>
    <xf numFmtId="0" fontId="16" fillId="0" borderId="0" xfId="0" applyFont="1" applyFill="1" applyAlignment="1">
      <alignment horizontal="left" vertical="center" wrapText="1"/>
    </xf>
    <xf numFmtId="0" fontId="25" fillId="0" borderId="0" xfId="0" applyFont="1" applyFill="1" applyAlignment="1">
      <alignment wrapText="1"/>
    </xf>
    <xf numFmtId="0" fontId="0" fillId="0" borderId="0" xfId="0" applyFont="1" applyAlignment="1">
      <alignment wrapText="1"/>
    </xf>
    <xf numFmtId="16" fontId="0" fillId="15" borderId="1" xfId="0" applyNumberFormat="1" applyFill="1" applyBorder="1" applyAlignment="1">
      <alignment horizontal="center"/>
    </xf>
    <xf numFmtId="20" fontId="0" fillId="15" borderId="1" xfId="0" applyNumberFormat="1" applyFill="1" applyBorder="1" applyAlignment="1">
      <alignment horizontal="center"/>
    </xf>
    <xf numFmtId="49" fontId="0" fillId="15" borderId="1" xfId="0" applyNumberFormat="1" applyFill="1" applyBorder="1"/>
    <xf numFmtId="49" fontId="0" fillId="15" borderId="1" xfId="0" applyNumberFormat="1" applyFill="1" applyBorder="1" applyAlignment="1">
      <alignment horizontal="center"/>
    </xf>
    <xf numFmtId="0" fontId="0" fillId="15" borderId="1" xfId="0" applyFill="1" applyBorder="1"/>
    <xf numFmtId="1" fontId="26" fillId="13" borderId="4" xfId="0" applyNumberFormat="1" applyFont="1" applyFill="1" applyBorder="1" applyAlignment="1">
      <alignment horizontal="right"/>
    </xf>
    <xf numFmtId="0" fontId="4" fillId="0" borderId="0" xfId="0" applyFont="1"/>
    <xf numFmtId="1" fontId="18" fillId="2" borderId="0" xfId="0" applyNumberFormat="1" applyFont="1" applyFill="1" applyBorder="1"/>
    <xf numFmtId="0" fontId="0" fillId="0" borderId="0" xfId="0" applyFill="1"/>
    <xf numFmtId="0" fontId="3" fillId="0" borderId="0" xfId="0" applyFont="1"/>
    <xf numFmtId="0" fontId="10" fillId="0" borderId="0" xfId="2"/>
    <xf numFmtId="0" fontId="0" fillId="0" borderId="0" xfId="0" applyFill="1" applyAlignment="1">
      <alignment horizontal="left" vertical="top" wrapText="1"/>
    </xf>
    <xf numFmtId="0" fontId="4" fillId="2" borderId="0" xfId="0" applyFont="1" applyFill="1" applyAlignment="1">
      <alignment wrapText="1"/>
    </xf>
    <xf numFmtId="0" fontId="4" fillId="2" borderId="0" xfId="0" applyFont="1" applyFill="1" applyAlignment="1">
      <alignment horizontal="left" wrapText="1"/>
    </xf>
    <xf numFmtId="0" fontId="4" fillId="2" borderId="0" xfId="0" applyFont="1" applyFill="1" applyAlignment="1">
      <alignment vertical="center" wrapText="1"/>
    </xf>
    <xf numFmtId="0" fontId="4" fillId="2" borderId="0" xfId="0" applyFont="1" applyFill="1" applyAlignment="1">
      <alignment horizontal="right" vertical="center" wrapText="1"/>
    </xf>
    <xf numFmtId="49" fontId="4" fillId="2" borderId="0" xfId="0" applyNumberFormat="1" applyFont="1" applyFill="1"/>
    <xf numFmtId="0" fontId="0" fillId="0" borderId="0" xfId="0" applyAlignment="1">
      <alignment vertical="center" wrapText="1"/>
    </xf>
    <xf numFmtId="0" fontId="12" fillId="2" borderId="0" xfId="0" applyFont="1" applyFill="1" applyAlignment="1">
      <alignment horizontal="center"/>
    </xf>
    <xf numFmtId="0" fontId="0" fillId="2" borderId="1" xfId="0" applyFill="1" applyBorder="1" applyAlignment="1">
      <alignment horizontal="left"/>
    </xf>
    <xf numFmtId="0" fontId="2" fillId="9" borderId="1" xfId="0" applyFont="1" applyFill="1" applyBorder="1" applyAlignment="1">
      <alignment horizontal="center"/>
    </xf>
    <xf numFmtId="0" fontId="5" fillId="12" borderId="0" xfId="0" applyFont="1" applyFill="1" applyAlignment="1">
      <alignment horizontal="center" vertical="center"/>
    </xf>
    <xf numFmtId="0" fontId="6" fillId="2" borderId="0" xfId="0" applyFont="1" applyFill="1" applyAlignment="1">
      <alignment horizontal="center" vertical="center"/>
    </xf>
    <xf numFmtId="0" fontId="10" fillId="2" borderId="1" xfId="2" applyFill="1" applyBorder="1" applyAlignment="1">
      <alignment horizontal="left"/>
    </xf>
    <xf numFmtId="0" fontId="4" fillId="14" borderId="5" xfId="0" applyFont="1" applyFill="1" applyBorder="1" applyAlignment="1">
      <alignment horizontal="center"/>
    </xf>
    <xf numFmtId="0" fontId="4" fillId="14" borderId="0" xfId="0" applyFont="1" applyFill="1" applyAlignment="1">
      <alignment horizont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5" xfId="0" applyFill="1" applyBorder="1" applyAlignment="1">
      <alignment horizontal="center" vertical="center"/>
    </xf>
    <xf numFmtId="0" fontId="0" fillId="2" borderId="12" xfId="0" applyFill="1" applyBorder="1" applyAlignment="1">
      <alignment horizontal="center" vertical="center"/>
    </xf>
    <xf numFmtId="0" fontId="2" fillId="14" borderId="0" xfId="0" applyFont="1" applyFill="1" applyAlignment="1">
      <alignment horizontal="center"/>
    </xf>
    <xf numFmtId="0" fontId="19" fillId="2" borderId="1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0" fontId="12" fillId="2" borderId="17" xfId="0" applyFont="1" applyFill="1" applyBorder="1" applyAlignment="1">
      <alignment horizontal="center"/>
    </xf>
    <xf numFmtId="0" fontId="21" fillId="23" borderId="24" xfId="0" applyFont="1" applyFill="1" applyBorder="1" applyAlignment="1">
      <alignment horizontal="center" vertical="center" wrapText="1"/>
    </xf>
    <xf numFmtId="0" fontId="21" fillId="23" borderId="20" xfId="0" applyFont="1" applyFill="1" applyBorder="1" applyAlignment="1">
      <alignment horizontal="center" vertical="center" wrapText="1"/>
    </xf>
    <xf numFmtId="0" fontId="21" fillId="23" borderId="19" xfId="0" applyFont="1" applyFill="1" applyBorder="1" applyAlignment="1">
      <alignment horizontal="center" vertical="center" wrapText="1"/>
    </xf>
    <xf numFmtId="0" fontId="21" fillId="31" borderId="0" xfId="0" applyFont="1" applyFill="1" applyAlignment="1">
      <alignment horizontal="center" vertical="center" wrapText="1"/>
    </xf>
    <xf numFmtId="0" fontId="21" fillId="20" borderId="0" xfId="0" applyFont="1" applyFill="1" applyAlignment="1">
      <alignment horizontal="center" vertical="center" wrapText="1"/>
    </xf>
    <xf numFmtId="0" fontId="21" fillId="21" borderId="20" xfId="0" applyFont="1" applyFill="1" applyBorder="1" applyAlignment="1">
      <alignment horizontal="center" vertical="center" wrapText="1"/>
    </xf>
    <xf numFmtId="0" fontId="21" fillId="21" borderId="19" xfId="0" applyFont="1" applyFill="1" applyBorder="1" applyAlignment="1">
      <alignment horizontal="center" vertical="center" wrapText="1"/>
    </xf>
    <xf numFmtId="0" fontId="21" fillId="22" borderId="24" xfId="0" applyFont="1" applyFill="1" applyBorder="1" applyAlignment="1">
      <alignment horizontal="center" vertical="center" wrapText="1"/>
    </xf>
    <xf numFmtId="0" fontId="21" fillId="22" borderId="20" xfId="0" applyFont="1" applyFill="1" applyBorder="1" applyAlignment="1">
      <alignment horizontal="center" vertical="center" wrapText="1"/>
    </xf>
    <xf numFmtId="0" fontId="21" fillId="22" borderId="19" xfId="0" applyFont="1" applyFill="1" applyBorder="1" applyAlignment="1">
      <alignment horizontal="center" vertical="center" wrapText="1"/>
    </xf>
    <xf numFmtId="0" fontId="21" fillId="21" borderId="24" xfId="0" applyFont="1" applyFill="1" applyBorder="1" applyAlignment="1">
      <alignment horizontal="center" vertical="center" wrapText="1"/>
    </xf>
    <xf numFmtId="0" fontId="21" fillId="24" borderId="24" xfId="0" applyFont="1" applyFill="1" applyBorder="1" applyAlignment="1">
      <alignment horizontal="center" vertical="center" wrapText="1"/>
    </xf>
    <xf numFmtId="0" fontId="21" fillId="24" borderId="20" xfId="0" applyFont="1" applyFill="1" applyBorder="1" applyAlignment="1">
      <alignment horizontal="center" vertical="center" wrapText="1"/>
    </xf>
    <xf numFmtId="0" fontId="21" fillId="24" borderId="19" xfId="0" applyFont="1" applyFill="1" applyBorder="1" applyAlignment="1">
      <alignment horizontal="center" vertical="center" wrapText="1"/>
    </xf>
    <xf numFmtId="0" fontId="21" fillId="25" borderId="24" xfId="0" applyFont="1" applyFill="1" applyBorder="1" applyAlignment="1">
      <alignment horizontal="center" vertical="center" wrapText="1"/>
    </xf>
    <xf numFmtId="0" fontId="21" fillId="25" borderId="20" xfId="0" applyFont="1" applyFill="1" applyBorder="1" applyAlignment="1">
      <alignment horizontal="center" vertical="center" wrapText="1"/>
    </xf>
    <xf numFmtId="0" fontId="21" fillId="25" borderId="19" xfId="0" applyFont="1" applyFill="1" applyBorder="1" applyAlignment="1">
      <alignment horizontal="center" vertical="center" wrapText="1"/>
    </xf>
    <xf numFmtId="0" fontId="12" fillId="26" borderId="24" xfId="0" applyFont="1" applyFill="1" applyBorder="1" applyAlignment="1">
      <alignment horizontal="center" vertical="center" wrapText="1"/>
    </xf>
    <xf numFmtId="0" fontId="12" fillId="26" borderId="20" xfId="0" applyFont="1" applyFill="1" applyBorder="1" applyAlignment="1">
      <alignment horizontal="center" vertical="center" wrapText="1"/>
    </xf>
    <xf numFmtId="0" fontId="12" fillId="26" borderId="19" xfId="0" applyFont="1" applyFill="1" applyBorder="1" applyAlignment="1">
      <alignment horizontal="center" vertical="center" wrapText="1"/>
    </xf>
    <xf numFmtId="0" fontId="21" fillId="27" borderId="24" xfId="0" applyFont="1" applyFill="1" applyBorder="1" applyAlignment="1">
      <alignment horizontal="center" vertical="center" wrapText="1"/>
    </xf>
    <xf numFmtId="0" fontId="21" fillId="27" borderId="20" xfId="0" applyFont="1" applyFill="1" applyBorder="1" applyAlignment="1">
      <alignment horizontal="center" vertical="center" wrapText="1"/>
    </xf>
    <xf numFmtId="0" fontId="21" fillId="27" borderId="19" xfId="0" applyFont="1" applyFill="1" applyBorder="1" applyAlignment="1">
      <alignment horizontal="center" vertical="center" wrapText="1"/>
    </xf>
    <xf numFmtId="0" fontId="21" fillId="28" borderId="24" xfId="0" applyFont="1" applyFill="1" applyBorder="1" applyAlignment="1">
      <alignment horizontal="center" vertical="center" wrapText="1"/>
    </xf>
    <xf numFmtId="0" fontId="21" fillId="28" borderId="20" xfId="0" applyFont="1" applyFill="1" applyBorder="1" applyAlignment="1">
      <alignment horizontal="center" vertical="center" wrapText="1"/>
    </xf>
    <xf numFmtId="0" fontId="21" fillId="28" borderId="19" xfId="0" applyFont="1" applyFill="1" applyBorder="1" applyAlignment="1">
      <alignment horizontal="center" vertical="center" wrapText="1"/>
    </xf>
    <xf numFmtId="0" fontId="21" fillId="29" borderId="24" xfId="0" applyFont="1" applyFill="1" applyBorder="1" applyAlignment="1">
      <alignment horizontal="center" vertical="center" wrapText="1"/>
    </xf>
    <xf numFmtId="0" fontId="21" fillId="29" borderId="20" xfId="0" applyFont="1" applyFill="1" applyBorder="1" applyAlignment="1">
      <alignment horizontal="center" vertical="center" wrapText="1"/>
    </xf>
    <xf numFmtId="0" fontId="21" fillId="29" borderId="19" xfId="0" applyFont="1" applyFill="1" applyBorder="1" applyAlignment="1">
      <alignment horizontal="center" vertical="center" wrapText="1"/>
    </xf>
    <xf numFmtId="0" fontId="6" fillId="19" borderId="27" xfId="0" applyFont="1" applyFill="1" applyBorder="1" applyAlignment="1">
      <alignment horizontal="right" vertical="center" wrapText="1"/>
    </xf>
    <xf numFmtId="0" fontId="6" fillId="19" borderId="28" xfId="0" applyFont="1" applyFill="1" applyBorder="1" applyAlignment="1">
      <alignment horizontal="right" vertical="center" wrapText="1"/>
    </xf>
    <xf numFmtId="0" fontId="6" fillId="19" borderId="26" xfId="0" applyFont="1" applyFill="1" applyBorder="1" applyAlignment="1">
      <alignment horizontal="right" vertical="center" wrapText="1"/>
    </xf>
    <xf numFmtId="0" fontId="6" fillId="13" borderId="27" xfId="0" applyFont="1" applyFill="1" applyBorder="1" applyAlignment="1">
      <alignment horizontal="right" vertical="center" wrapText="1"/>
    </xf>
    <xf numFmtId="0" fontId="6" fillId="13" borderId="28" xfId="0" applyFont="1" applyFill="1" applyBorder="1" applyAlignment="1">
      <alignment horizontal="right" vertical="center" wrapText="1"/>
    </xf>
    <xf numFmtId="0" fontId="6" fillId="13" borderId="26" xfId="0" applyFont="1" applyFill="1" applyBorder="1" applyAlignment="1">
      <alignment horizontal="right" vertical="center" wrapText="1"/>
    </xf>
  </cellXfs>
  <cellStyles count="3">
    <cellStyle name="Hipervínculo" xfId="2" builtinId="8"/>
    <cellStyle name="Normal" xfId="0" builtinId="0"/>
    <cellStyle name="Porcentaje" xfId="1" builtinId="5"/>
  </cellStyles>
  <dxfs count="16">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dxf>
    <dxf>
      <font>
        <color theme="0" tint="-0.2499465926084170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H!A1"/><Relationship Id="rId3" Type="http://schemas.openxmlformats.org/officeDocument/2006/relationships/hyperlink" Target="#'C'!A1"/><Relationship Id="rId7" Type="http://schemas.openxmlformats.org/officeDocument/2006/relationships/hyperlink" Target="#G!A1"/><Relationship Id="rId2" Type="http://schemas.openxmlformats.org/officeDocument/2006/relationships/hyperlink" Target="#B!A1"/><Relationship Id="rId1" Type="http://schemas.openxmlformats.org/officeDocument/2006/relationships/hyperlink" Target="#A!A1"/><Relationship Id="rId6" Type="http://schemas.openxmlformats.org/officeDocument/2006/relationships/hyperlink" Target="#'F'!A1"/><Relationship Id="rId5" Type="http://schemas.openxmlformats.org/officeDocument/2006/relationships/hyperlink" Target="#E!A1"/><Relationship Id="rId4" Type="http://schemas.openxmlformats.org/officeDocument/2006/relationships/hyperlink" Target="#D!A1"/></Relationships>
</file>

<file path=xl/drawings/_rels/drawing2.xml.rels><?xml version="1.0" encoding="UTF-8" standalone="yes"?>
<Relationships xmlns="http://schemas.openxmlformats.org/package/2006/relationships"><Relationship Id="rId8" Type="http://schemas.openxmlformats.org/officeDocument/2006/relationships/hyperlink" Target="#H!A1"/><Relationship Id="rId3" Type="http://schemas.openxmlformats.org/officeDocument/2006/relationships/hyperlink" Target="#'C'!A1"/><Relationship Id="rId7" Type="http://schemas.openxmlformats.org/officeDocument/2006/relationships/hyperlink" Target="#G!A1"/><Relationship Id="rId2" Type="http://schemas.openxmlformats.org/officeDocument/2006/relationships/hyperlink" Target="#B!A1"/><Relationship Id="rId1" Type="http://schemas.openxmlformats.org/officeDocument/2006/relationships/hyperlink" Target="#A!A1"/><Relationship Id="rId6" Type="http://schemas.openxmlformats.org/officeDocument/2006/relationships/hyperlink" Target="#'F'!A1"/><Relationship Id="rId5" Type="http://schemas.openxmlformats.org/officeDocument/2006/relationships/hyperlink" Target="#E!A1"/><Relationship Id="rId4" Type="http://schemas.openxmlformats.org/officeDocument/2006/relationships/hyperlink" Target="#D!A1"/></Relationships>
</file>

<file path=xl/drawings/_rels/drawing3.xml.rels><?xml version="1.0" encoding="UTF-8" standalone="yes"?>
<Relationships xmlns="http://schemas.openxmlformats.org/package/2006/relationships"><Relationship Id="rId8" Type="http://schemas.openxmlformats.org/officeDocument/2006/relationships/hyperlink" Target="#H!A1"/><Relationship Id="rId3" Type="http://schemas.openxmlformats.org/officeDocument/2006/relationships/hyperlink" Target="#'C'!A1"/><Relationship Id="rId7" Type="http://schemas.openxmlformats.org/officeDocument/2006/relationships/hyperlink" Target="#G!A1"/><Relationship Id="rId2" Type="http://schemas.openxmlformats.org/officeDocument/2006/relationships/hyperlink" Target="#B!A1"/><Relationship Id="rId1" Type="http://schemas.openxmlformats.org/officeDocument/2006/relationships/hyperlink" Target="#A!A1"/><Relationship Id="rId6" Type="http://schemas.openxmlformats.org/officeDocument/2006/relationships/hyperlink" Target="#'F'!A1"/><Relationship Id="rId5" Type="http://schemas.openxmlformats.org/officeDocument/2006/relationships/hyperlink" Target="#E!A1"/><Relationship Id="rId4" Type="http://schemas.openxmlformats.org/officeDocument/2006/relationships/hyperlink" Target="#D!A1"/></Relationships>
</file>

<file path=xl/drawings/_rels/drawing4.xml.rels><?xml version="1.0" encoding="UTF-8" standalone="yes"?>
<Relationships xmlns="http://schemas.openxmlformats.org/package/2006/relationships"><Relationship Id="rId8" Type="http://schemas.openxmlformats.org/officeDocument/2006/relationships/hyperlink" Target="#H!A1"/><Relationship Id="rId3" Type="http://schemas.openxmlformats.org/officeDocument/2006/relationships/hyperlink" Target="#'C'!A1"/><Relationship Id="rId7" Type="http://schemas.openxmlformats.org/officeDocument/2006/relationships/hyperlink" Target="#G!A1"/><Relationship Id="rId2" Type="http://schemas.openxmlformats.org/officeDocument/2006/relationships/hyperlink" Target="#B!A1"/><Relationship Id="rId1" Type="http://schemas.openxmlformats.org/officeDocument/2006/relationships/hyperlink" Target="#A!A1"/><Relationship Id="rId6" Type="http://schemas.openxmlformats.org/officeDocument/2006/relationships/hyperlink" Target="#'F'!A1"/><Relationship Id="rId5" Type="http://schemas.openxmlformats.org/officeDocument/2006/relationships/hyperlink" Target="#E!A1"/><Relationship Id="rId4" Type="http://schemas.openxmlformats.org/officeDocument/2006/relationships/hyperlink" Target="#D!A1"/></Relationships>
</file>

<file path=xl/drawings/_rels/drawing5.xml.rels><?xml version="1.0" encoding="UTF-8" standalone="yes"?>
<Relationships xmlns="http://schemas.openxmlformats.org/package/2006/relationships"><Relationship Id="rId8" Type="http://schemas.openxmlformats.org/officeDocument/2006/relationships/hyperlink" Target="#H!A1"/><Relationship Id="rId3" Type="http://schemas.openxmlformats.org/officeDocument/2006/relationships/hyperlink" Target="#'C'!A1"/><Relationship Id="rId7" Type="http://schemas.openxmlformats.org/officeDocument/2006/relationships/hyperlink" Target="#G!A1"/><Relationship Id="rId2" Type="http://schemas.openxmlformats.org/officeDocument/2006/relationships/hyperlink" Target="#B!A1"/><Relationship Id="rId1" Type="http://schemas.openxmlformats.org/officeDocument/2006/relationships/hyperlink" Target="#A!A1"/><Relationship Id="rId6" Type="http://schemas.openxmlformats.org/officeDocument/2006/relationships/hyperlink" Target="#'F'!A1"/><Relationship Id="rId5" Type="http://schemas.openxmlformats.org/officeDocument/2006/relationships/hyperlink" Target="#E!A1"/><Relationship Id="rId4" Type="http://schemas.openxmlformats.org/officeDocument/2006/relationships/hyperlink" Target="#D!A1"/></Relationships>
</file>

<file path=xl/drawings/_rels/drawing6.xml.rels><?xml version="1.0" encoding="UTF-8" standalone="yes"?>
<Relationships xmlns="http://schemas.openxmlformats.org/package/2006/relationships"><Relationship Id="rId8" Type="http://schemas.openxmlformats.org/officeDocument/2006/relationships/hyperlink" Target="#H!A1"/><Relationship Id="rId3" Type="http://schemas.openxmlformats.org/officeDocument/2006/relationships/hyperlink" Target="#'C'!A1"/><Relationship Id="rId7" Type="http://schemas.openxmlformats.org/officeDocument/2006/relationships/hyperlink" Target="#G!A1"/><Relationship Id="rId2" Type="http://schemas.openxmlformats.org/officeDocument/2006/relationships/hyperlink" Target="#B!A1"/><Relationship Id="rId1" Type="http://schemas.openxmlformats.org/officeDocument/2006/relationships/hyperlink" Target="#A!A1"/><Relationship Id="rId6" Type="http://schemas.openxmlformats.org/officeDocument/2006/relationships/hyperlink" Target="#'F'!A1"/><Relationship Id="rId5" Type="http://schemas.openxmlformats.org/officeDocument/2006/relationships/hyperlink" Target="#E!A1"/><Relationship Id="rId4" Type="http://schemas.openxmlformats.org/officeDocument/2006/relationships/hyperlink" Target="#D!A1"/></Relationships>
</file>

<file path=xl/drawings/_rels/drawing7.xml.rels><?xml version="1.0" encoding="UTF-8" standalone="yes"?>
<Relationships xmlns="http://schemas.openxmlformats.org/package/2006/relationships"><Relationship Id="rId8" Type="http://schemas.openxmlformats.org/officeDocument/2006/relationships/hyperlink" Target="#H!A1"/><Relationship Id="rId3" Type="http://schemas.openxmlformats.org/officeDocument/2006/relationships/hyperlink" Target="#'C'!A1"/><Relationship Id="rId7" Type="http://schemas.openxmlformats.org/officeDocument/2006/relationships/hyperlink" Target="#G!A1"/><Relationship Id="rId2" Type="http://schemas.openxmlformats.org/officeDocument/2006/relationships/hyperlink" Target="#B!A1"/><Relationship Id="rId1" Type="http://schemas.openxmlformats.org/officeDocument/2006/relationships/hyperlink" Target="#A!A1"/><Relationship Id="rId6" Type="http://schemas.openxmlformats.org/officeDocument/2006/relationships/hyperlink" Target="#'F'!A1"/><Relationship Id="rId5" Type="http://schemas.openxmlformats.org/officeDocument/2006/relationships/hyperlink" Target="#E!A1"/><Relationship Id="rId4" Type="http://schemas.openxmlformats.org/officeDocument/2006/relationships/hyperlink" Target="#D!A1"/></Relationships>
</file>

<file path=xl/drawings/_rels/drawing8.xml.rels><?xml version="1.0" encoding="UTF-8" standalone="yes"?>
<Relationships xmlns="http://schemas.openxmlformats.org/package/2006/relationships"><Relationship Id="rId8" Type="http://schemas.openxmlformats.org/officeDocument/2006/relationships/hyperlink" Target="#H!A1"/><Relationship Id="rId3" Type="http://schemas.openxmlformats.org/officeDocument/2006/relationships/hyperlink" Target="#'C'!A1"/><Relationship Id="rId7" Type="http://schemas.openxmlformats.org/officeDocument/2006/relationships/hyperlink" Target="#G!A1"/><Relationship Id="rId2" Type="http://schemas.openxmlformats.org/officeDocument/2006/relationships/hyperlink" Target="#B!A1"/><Relationship Id="rId1" Type="http://schemas.openxmlformats.org/officeDocument/2006/relationships/hyperlink" Target="#A!A1"/><Relationship Id="rId6" Type="http://schemas.openxmlformats.org/officeDocument/2006/relationships/hyperlink" Target="#'F'!A1"/><Relationship Id="rId5" Type="http://schemas.openxmlformats.org/officeDocument/2006/relationships/hyperlink" Target="#E!A1"/><Relationship Id="rId4" Type="http://schemas.openxmlformats.org/officeDocument/2006/relationships/hyperlink" Target="#D!A1"/></Relationships>
</file>

<file path=xl/drawings/drawing1.xml><?xml version="1.0" encoding="utf-8"?>
<xdr:wsDr xmlns:xdr="http://schemas.openxmlformats.org/drawingml/2006/spreadsheetDrawing" xmlns:a="http://schemas.openxmlformats.org/drawingml/2006/main">
  <xdr:twoCellAnchor>
    <xdr:from>
      <xdr:col>4</xdr:col>
      <xdr:colOff>452870</xdr:colOff>
      <xdr:row>0</xdr:row>
      <xdr:rowOff>187038</xdr:rowOff>
    </xdr:from>
    <xdr:to>
      <xdr:col>5</xdr:col>
      <xdr:colOff>712931</xdr:colOff>
      <xdr:row>2</xdr:row>
      <xdr:rowOff>94674</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7AF674D0-EF22-4ADF-A4A8-3864EA67DF81}"/>
            </a:ext>
          </a:extLst>
        </xdr:cNvPr>
        <xdr:cNvSpPr/>
      </xdr:nvSpPr>
      <xdr:spPr>
        <a:xfrm>
          <a:off x="2195945" y="187038"/>
          <a:ext cx="755361" cy="288636"/>
        </a:xfrm>
        <a:prstGeom prst="roundRect">
          <a:avLst/>
        </a:prstGeom>
        <a:solidFill>
          <a:schemeClr val="accent2">
            <a:lumMod val="7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bg1"/>
              </a:solidFill>
            </a:rPr>
            <a:t>Grupo</a:t>
          </a:r>
          <a:r>
            <a:rPr lang="es-VE" sz="1100" b="1" baseline="0">
              <a:solidFill>
                <a:schemeClr val="bg1"/>
              </a:solidFill>
            </a:rPr>
            <a:t> A</a:t>
          </a:r>
          <a:endParaRPr lang="es-VE" sz="1100" b="1">
            <a:solidFill>
              <a:schemeClr val="bg1"/>
            </a:solidFill>
          </a:endParaRPr>
        </a:p>
      </xdr:txBody>
    </xdr:sp>
    <xdr:clientData/>
  </xdr:twoCellAnchor>
  <xdr:twoCellAnchor>
    <xdr:from>
      <xdr:col>6</xdr:col>
      <xdr:colOff>70138</xdr:colOff>
      <xdr:row>0</xdr:row>
      <xdr:rowOff>189923</xdr:rowOff>
    </xdr:from>
    <xdr:to>
      <xdr:col>8</xdr:col>
      <xdr:colOff>233794</xdr:colOff>
      <xdr:row>2</xdr:row>
      <xdr:rowOff>94673</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5E9AB895-2B3C-4B06-9273-D840F9610026}"/>
            </a:ext>
          </a:extLst>
        </xdr:cNvPr>
        <xdr:cNvSpPr/>
      </xdr:nvSpPr>
      <xdr:spPr>
        <a:xfrm>
          <a:off x="3060988" y="189923"/>
          <a:ext cx="744681"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B</a:t>
          </a:r>
          <a:endParaRPr lang="es-VE" sz="1100" b="1">
            <a:solidFill>
              <a:schemeClr val="accent2">
                <a:lumMod val="50000"/>
              </a:schemeClr>
            </a:solidFill>
          </a:endParaRPr>
        </a:p>
      </xdr:txBody>
    </xdr:sp>
    <xdr:clientData/>
  </xdr:twoCellAnchor>
  <xdr:twoCellAnchor>
    <xdr:from>
      <xdr:col>9</xdr:col>
      <xdr:colOff>11256</xdr:colOff>
      <xdr:row>1</xdr:row>
      <xdr:rowOff>8948</xdr:rowOff>
    </xdr:from>
    <xdr:to>
      <xdr:col>9</xdr:col>
      <xdr:colOff>766618</xdr:colOff>
      <xdr:row>2</xdr:row>
      <xdr:rowOff>104198</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12E70DBB-373B-46B1-A84D-C586D307FDEF}"/>
            </a:ext>
          </a:extLst>
        </xdr:cNvPr>
        <xdr:cNvSpPr/>
      </xdr:nvSpPr>
      <xdr:spPr>
        <a:xfrm>
          <a:off x="3926031" y="199448"/>
          <a:ext cx="755362"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C</a:t>
          </a:r>
          <a:endParaRPr lang="es-VE" sz="1100" b="1">
            <a:solidFill>
              <a:schemeClr val="accent2">
                <a:lumMod val="50000"/>
              </a:schemeClr>
            </a:solidFill>
          </a:endParaRPr>
        </a:p>
      </xdr:txBody>
    </xdr:sp>
    <xdr:clientData/>
  </xdr:twoCellAnchor>
  <xdr:twoCellAnchor>
    <xdr:from>
      <xdr:col>10</xdr:col>
      <xdr:colOff>42718</xdr:colOff>
      <xdr:row>1</xdr:row>
      <xdr:rowOff>8948</xdr:rowOff>
    </xdr:from>
    <xdr:to>
      <xdr:col>11</xdr:col>
      <xdr:colOff>318077</xdr:colOff>
      <xdr:row>2</xdr:row>
      <xdr:rowOff>104198</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FDE9A2BC-6D11-44F3-9F32-59E9D70F3091}"/>
            </a:ext>
          </a:extLst>
        </xdr:cNvPr>
        <xdr:cNvSpPr/>
      </xdr:nvSpPr>
      <xdr:spPr>
        <a:xfrm>
          <a:off x="4814743" y="199448"/>
          <a:ext cx="751609"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D</a:t>
          </a:r>
          <a:endParaRPr lang="es-VE" sz="1100" b="1">
            <a:solidFill>
              <a:schemeClr val="accent2">
                <a:lumMod val="50000"/>
              </a:schemeClr>
            </a:solidFill>
          </a:endParaRPr>
        </a:p>
      </xdr:txBody>
    </xdr:sp>
    <xdr:clientData/>
  </xdr:twoCellAnchor>
  <xdr:twoCellAnchor>
    <xdr:from>
      <xdr:col>11</xdr:col>
      <xdr:colOff>470476</xdr:colOff>
      <xdr:row>1</xdr:row>
      <xdr:rowOff>8948</xdr:rowOff>
    </xdr:from>
    <xdr:to>
      <xdr:col>11</xdr:col>
      <xdr:colOff>1228436</xdr:colOff>
      <xdr:row>2</xdr:row>
      <xdr:rowOff>104198</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0546125D-4851-4C5D-B15B-CBF8CEFD4108}"/>
            </a:ext>
          </a:extLst>
        </xdr:cNvPr>
        <xdr:cNvSpPr/>
      </xdr:nvSpPr>
      <xdr:spPr>
        <a:xfrm>
          <a:off x="5718751" y="199448"/>
          <a:ext cx="757960"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E</a:t>
          </a:r>
          <a:endParaRPr lang="es-VE" sz="1100" b="1">
            <a:solidFill>
              <a:schemeClr val="accent2">
                <a:lumMod val="50000"/>
              </a:schemeClr>
            </a:solidFill>
          </a:endParaRPr>
        </a:p>
      </xdr:txBody>
    </xdr:sp>
    <xdr:clientData/>
  </xdr:twoCellAnchor>
  <xdr:twoCellAnchor>
    <xdr:from>
      <xdr:col>12</xdr:col>
      <xdr:colOff>123536</xdr:colOff>
      <xdr:row>1</xdr:row>
      <xdr:rowOff>8948</xdr:rowOff>
    </xdr:from>
    <xdr:to>
      <xdr:col>13</xdr:col>
      <xdr:colOff>114012</xdr:colOff>
      <xdr:row>2</xdr:row>
      <xdr:rowOff>104198</xdr:rowOff>
    </xdr:to>
    <xdr:sp macro="" textlink="">
      <xdr:nvSpPr>
        <xdr:cNvPr id="8" name="Rectángulo: esquinas redondeadas 7">
          <a:hlinkClick xmlns:r="http://schemas.openxmlformats.org/officeDocument/2006/relationships" r:id="rId6"/>
          <a:extLst>
            <a:ext uri="{FF2B5EF4-FFF2-40B4-BE49-F238E27FC236}">
              <a16:creationId xmlns:a16="http://schemas.microsoft.com/office/drawing/2014/main" id="{DAD04230-25A8-43EE-82F3-D6DF37D844EA}"/>
            </a:ext>
          </a:extLst>
        </xdr:cNvPr>
        <xdr:cNvSpPr/>
      </xdr:nvSpPr>
      <xdr:spPr>
        <a:xfrm>
          <a:off x="6610061" y="199448"/>
          <a:ext cx="752476"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F</a:t>
          </a:r>
          <a:endParaRPr lang="es-VE" sz="1100" b="1">
            <a:solidFill>
              <a:schemeClr val="accent2">
                <a:lumMod val="50000"/>
              </a:schemeClr>
            </a:solidFill>
          </a:endParaRPr>
        </a:p>
      </xdr:txBody>
    </xdr:sp>
    <xdr:clientData/>
  </xdr:twoCellAnchor>
  <xdr:twoCellAnchor>
    <xdr:from>
      <xdr:col>13</xdr:col>
      <xdr:colOff>237837</xdr:colOff>
      <xdr:row>1</xdr:row>
      <xdr:rowOff>8948</xdr:rowOff>
    </xdr:from>
    <xdr:to>
      <xdr:col>13</xdr:col>
      <xdr:colOff>984827</xdr:colOff>
      <xdr:row>2</xdr:row>
      <xdr:rowOff>104198</xdr:rowOff>
    </xdr:to>
    <xdr:sp macro="" textlink="">
      <xdr:nvSpPr>
        <xdr:cNvPr id="9" name="Rectángulo: esquinas redondeadas 8">
          <a:hlinkClick xmlns:r="http://schemas.openxmlformats.org/officeDocument/2006/relationships" r:id="rId7"/>
          <a:extLst>
            <a:ext uri="{FF2B5EF4-FFF2-40B4-BE49-F238E27FC236}">
              <a16:creationId xmlns:a16="http://schemas.microsoft.com/office/drawing/2014/main" id="{F6CF2A53-EC7D-4528-87E8-0DCC1E0A8AB1}"/>
            </a:ext>
          </a:extLst>
        </xdr:cNvPr>
        <xdr:cNvSpPr/>
      </xdr:nvSpPr>
      <xdr:spPr>
        <a:xfrm>
          <a:off x="7486362" y="199448"/>
          <a:ext cx="746990"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G</a:t>
          </a:r>
          <a:endParaRPr lang="es-VE" sz="1100" b="1">
            <a:solidFill>
              <a:schemeClr val="accent2">
                <a:lumMod val="50000"/>
              </a:schemeClr>
            </a:solidFill>
          </a:endParaRPr>
        </a:p>
      </xdr:txBody>
    </xdr:sp>
    <xdr:clientData/>
  </xdr:twoCellAnchor>
  <xdr:twoCellAnchor>
    <xdr:from>
      <xdr:col>13</xdr:col>
      <xdr:colOff>1099127</xdr:colOff>
      <xdr:row>1</xdr:row>
      <xdr:rowOff>8948</xdr:rowOff>
    </xdr:from>
    <xdr:to>
      <xdr:col>15</xdr:col>
      <xdr:colOff>304800</xdr:colOff>
      <xdr:row>2</xdr:row>
      <xdr:rowOff>104198</xdr:rowOff>
    </xdr:to>
    <xdr:sp macro="" textlink="">
      <xdr:nvSpPr>
        <xdr:cNvPr id="10" name="Rectángulo: esquinas redondeadas 9">
          <a:hlinkClick xmlns:r="http://schemas.openxmlformats.org/officeDocument/2006/relationships" r:id="rId8"/>
          <a:extLst>
            <a:ext uri="{FF2B5EF4-FFF2-40B4-BE49-F238E27FC236}">
              <a16:creationId xmlns:a16="http://schemas.microsoft.com/office/drawing/2014/main" id="{997B31E0-98EF-4845-8BE4-4ABC4A03B547}"/>
            </a:ext>
          </a:extLst>
        </xdr:cNvPr>
        <xdr:cNvSpPr/>
      </xdr:nvSpPr>
      <xdr:spPr>
        <a:xfrm>
          <a:off x="8347652" y="199448"/>
          <a:ext cx="739198"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H</a:t>
          </a:r>
          <a:endParaRPr lang="es-VE" sz="1100" b="1">
            <a:solidFill>
              <a:schemeClr val="accent2">
                <a:lumMod val="5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452870</xdr:colOff>
      <xdr:row>0</xdr:row>
      <xdr:rowOff>187038</xdr:rowOff>
    </xdr:from>
    <xdr:to>
      <xdr:col>5</xdr:col>
      <xdr:colOff>712931</xdr:colOff>
      <xdr:row>2</xdr:row>
      <xdr:rowOff>94674</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8D330A4A-898D-4FFD-BEBB-9DB6CADA2C21}"/>
            </a:ext>
          </a:extLst>
        </xdr:cNvPr>
        <xdr:cNvSpPr/>
      </xdr:nvSpPr>
      <xdr:spPr>
        <a:xfrm>
          <a:off x="2195945" y="187038"/>
          <a:ext cx="755361" cy="288636"/>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A</a:t>
          </a:r>
          <a:endParaRPr lang="es-VE" sz="1100" b="1">
            <a:solidFill>
              <a:schemeClr val="accent2">
                <a:lumMod val="50000"/>
              </a:schemeClr>
            </a:solidFill>
          </a:endParaRPr>
        </a:p>
      </xdr:txBody>
    </xdr:sp>
    <xdr:clientData/>
  </xdr:twoCellAnchor>
  <xdr:twoCellAnchor>
    <xdr:from>
      <xdr:col>6</xdr:col>
      <xdr:colOff>70138</xdr:colOff>
      <xdr:row>0</xdr:row>
      <xdr:rowOff>189923</xdr:rowOff>
    </xdr:from>
    <xdr:to>
      <xdr:col>8</xdr:col>
      <xdr:colOff>233794</xdr:colOff>
      <xdr:row>2</xdr:row>
      <xdr:rowOff>94673</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C00ACB5A-32E1-4F9B-B8CB-13B3AEA3F88B}"/>
            </a:ext>
          </a:extLst>
        </xdr:cNvPr>
        <xdr:cNvSpPr/>
      </xdr:nvSpPr>
      <xdr:spPr>
        <a:xfrm>
          <a:off x="3060988" y="189923"/>
          <a:ext cx="744681" cy="285750"/>
        </a:xfrm>
        <a:prstGeom prst="roundRect">
          <a:avLst/>
        </a:prstGeom>
        <a:solidFill>
          <a:schemeClr val="accent2">
            <a:lumMod val="7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bg1"/>
              </a:solidFill>
            </a:rPr>
            <a:t>Grupo</a:t>
          </a:r>
          <a:r>
            <a:rPr lang="es-VE" sz="1100" b="1" baseline="0">
              <a:solidFill>
                <a:schemeClr val="bg1"/>
              </a:solidFill>
            </a:rPr>
            <a:t> B</a:t>
          </a:r>
          <a:endParaRPr lang="es-VE" sz="1100" b="1">
            <a:solidFill>
              <a:schemeClr val="bg1"/>
            </a:solidFill>
          </a:endParaRPr>
        </a:p>
      </xdr:txBody>
    </xdr:sp>
    <xdr:clientData/>
  </xdr:twoCellAnchor>
  <xdr:twoCellAnchor>
    <xdr:from>
      <xdr:col>9</xdr:col>
      <xdr:colOff>11256</xdr:colOff>
      <xdr:row>1</xdr:row>
      <xdr:rowOff>8948</xdr:rowOff>
    </xdr:from>
    <xdr:to>
      <xdr:col>9</xdr:col>
      <xdr:colOff>766618</xdr:colOff>
      <xdr:row>2</xdr:row>
      <xdr:rowOff>104198</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94E26D96-CABC-431B-A44E-3E463F1544AF}"/>
            </a:ext>
          </a:extLst>
        </xdr:cNvPr>
        <xdr:cNvSpPr/>
      </xdr:nvSpPr>
      <xdr:spPr>
        <a:xfrm>
          <a:off x="3926031" y="199448"/>
          <a:ext cx="755362"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C</a:t>
          </a:r>
          <a:endParaRPr lang="es-VE" sz="1100" b="1">
            <a:solidFill>
              <a:schemeClr val="accent2">
                <a:lumMod val="50000"/>
              </a:schemeClr>
            </a:solidFill>
          </a:endParaRPr>
        </a:p>
      </xdr:txBody>
    </xdr:sp>
    <xdr:clientData/>
  </xdr:twoCellAnchor>
  <xdr:twoCellAnchor>
    <xdr:from>
      <xdr:col>10</xdr:col>
      <xdr:colOff>42718</xdr:colOff>
      <xdr:row>1</xdr:row>
      <xdr:rowOff>8948</xdr:rowOff>
    </xdr:from>
    <xdr:to>
      <xdr:col>11</xdr:col>
      <xdr:colOff>318077</xdr:colOff>
      <xdr:row>2</xdr:row>
      <xdr:rowOff>104198</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843E0D6-47E8-4474-B306-7A0E10F3C9F2}"/>
            </a:ext>
          </a:extLst>
        </xdr:cNvPr>
        <xdr:cNvSpPr/>
      </xdr:nvSpPr>
      <xdr:spPr>
        <a:xfrm>
          <a:off x="4814743" y="199448"/>
          <a:ext cx="751609"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D</a:t>
          </a:r>
          <a:endParaRPr lang="es-VE" sz="1100" b="1">
            <a:solidFill>
              <a:schemeClr val="accent2">
                <a:lumMod val="50000"/>
              </a:schemeClr>
            </a:solidFill>
          </a:endParaRPr>
        </a:p>
      </xdr:txBody>
    </xdr:sp>
    <xdr:clientData/>
  </xdr:twoCellAnchor>
  <xdr:twoCellAnchor>
    <xdr:from>
      <xdr:col>11</xdr:col>
      <xdr:colOff>470476</xdr:colOff>
      <xdr:row>1</xdr:row>
      <xdr:rowOff>8948</xdr:rowOff>
    </xdr:from>
    <xdr:to>
      <xdr:col>11</xdr:col>
      <xdr:colOff>1228436</xdr:colOff>
      <xdr:row>2</xdr:row>
      <xdr:rowOff>104198</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F0A9518A-DA40-4BC6-A9CC-D5C25F2E42EA}"/>
            </a:ext>
          </a:extLst>
        </xdr:cNvPr>
        <xdr:cNvSpPr/>
      </xdr:nvSpPr>
      <xdr:spPr>
        <a:xfrm>
          <a:off x="5718751" y="199448"/>
          <a:ext cx="757960"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E</a:t>
          </a:r>
          <a:endParaRPr lang="es-VE" sz="1100" b="1">
            <a:solidFill>
              <a:schemeClr val="accent2">
                <a:lumMod val="50000"/>
              </a:schemeClr>
            </a:solidFill>
          </a:endParaRPr>
        </a:p>
      </xdr:txBody>
    </xdr:sp>
    <xdr:clientData/>
  </xdr:twoCellAnchor>
  <xdr:twoCellAnchor>
    <xdr:from>
      <xdr:col>12</xdr:col>
      <xdr:colOff>123536</xdr:colOff>
      <xdr:row>1</xdr:row>
      <xdr:rowOff>8948</xdr:rowOff>
    </xdr:from>
    <xdr:to>
      <xdr:col>13</xdr:col>
      <xdr:colOff>114012</xdr:colOff>
      <xdr:row>2</xdr:row>
      <xdr:rowOff>104198</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81895E2A-2D6C-4F70-91E8-0334B3537931}"/>
            </a:ext>
          </a:extLst>
        </xdr:cNvPr>
        <xdr:cNvSpPr/>
      </xdr:nvSpPr>
      <xdr:spPr>
        <a:xfrm>
          <a:off x="6610061" y="199448"/>
          <a:ext cx="752476"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F</a:t>
          </a:r>
          <a:endParaRPr lang="es-VE" sz="1100" b="1">
            <a:solidFill>
              <a:schemeClr val="accent2">
                <a:lumMod val="50000"/>
              </a:schemeClr>
            </a:solidFill>
          </a:endParaRPr>
        </a:p>
      </xdr:txBody>
    </xdr:sp>
    <xdr:clientData/>
  </xdr:twoCellAnchor>
  <xdr:twoCellAnchor>
    <xdr:from>
      <xdr:col>13</xdr:col>
      <xdr:colOff>237837</xdr:colOff>
      <xdr:row>1</xdr:row>
      <xdr:rowOff>8948</xdr:rowOff>
    </xdr:from>
    <xdr:to>
      <xdr:col>13</xdr:col>
      <xdr:colOff>984827</xdr:colOff>
      <xdr:row>2</xdr:row>
      <xdr:rowOff>104198</xdr:rowOff>
    </xdr:to>
    <xdr:sp macro="" textlink="">
      <xdr:nvSpPr>
        <xdr:cNvPr id="8" name="Rectángulo: esquinas redondeadas 7">
          <a:hlinkClick xmlns:r="http://schemas.openxmlformats.org/officeDocument/2006/relationships" r:id="rId7"/>
          <a:extLst>
            <a:ext uri="{FF2B5EF4-FFF2-40B4-BE49-F238E27FC236}">
              <a16:creationId xmlns:a16="http://schemas.microsoft.com/office/drawing/2014/main" id="{755D8D01-522C-4F31-893B-AB5832DAC8DB}"/>
            </a:ext>
          </a:extLst>
        </xdr:cNvPr>
        <xdr:cNvSpPr/>
      </xdr:nvSpPr>
      <xdr:spPr>
        <a:xfrm>
          <a:off x="7486362" y="199448"/>
          <a:ext cx="746990"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G</a:t>
          </a:r>
          <a:endParaRPr lang="es-VE" sz="1100" b="1">
            <a:solidFill>
              <a:schemeClr val="accent2">
                <a:lumMod val="50000"/>
              </a:schemeClr>
            </a:solidFill>
          </a:endParaRPr>
        </a:p>
      </xdr:txBody>
    </xdr:sp>
    <xdr:clientData/>
  </xdr:twoCellAnchor>
  <xdr:twoCellAnchor>
    <xdr:from>
      <xdr:col>13</xdr:col>
      <xdr:colOff>1099127</xdr:colOff>
      <xdr:row>1</xdr:row>
      <xdr:rowOff>8948</xdr:rowOff>
    </xdr:from>
    <xdr:to>
      <xdr:col>15</xdr:col>
      <xdr:colOff>304800</xdr:colOff>
      <xdr:row>2</xdr:row>
      <xdr:rowOff>104198</xdr:rowOff>
    </xdr:to>
    <xdr:sp macro="" textlink="">
      <xdr:nvSpPr>
        <xdr:cNvPr id="9" name="Rectángulo: esquinas redondeadas 8">
          <a:hlinkClick xmlns:r="http://schemas.openxmlformats.org/officeDocument/2006/relationships" r:id="rId8"/>
          <a:extLst>
            <a:ext uri="{FF2B5EF4-FFF2-40B4-BE49-F238E27FC236}">
              <a16:creationId xmlns:a16="http://schemas.microsoft.com/office/drawing/2014/main" id="{026995C2-F569-4F3E-93EA-CFA37E218ABF}"/>
            </a:ext>
          </a:extLst>
        </xdr:cNvPr>
        <xdr:cNvSpPr/>
      </xdr:nvSpPr>
      <xdr:spPr>
        <a:xfrm>
          <a:off x="8347652" y="199448"/>
          <a:ext cx="739198"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H</a:t>
          </a:r>
          <a:endParaRPr lang="es-VE" sz="1100" b="1">
            <a:solidFill>
              <a:schemeClr val="accent2">
                <a:lumMod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452870</xdr:colOff>
      <xdr:row>0</xdr:row>
      <xdr:rowOff>187038</xdr:rowOff>
    </xdr:from>
    <xdr:to>
      <xdr:col>5</xdr:col>
      <xdr:colOff>712931</xdr:colOff>
      <xdr:row>2</xdr:row>
      <xdr:rowOff>94674</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75C5061C-C35A-40DC-ADE3-8D838FC425E7}"/>
            </a:ext>
          </a:extLst>
        </xdr:cNvPr>
        <xdr:cNvSpPr/>
      </xdr:nvSpPr>
      <xdr:spPr>
        <a:xfrm>
          <a:off x="2195945" y="187038"/>
          <a:ext cx="755361" cy="288636"/>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A</a:t>
          </a:r>
          <a:endParaRPr lang="es-VE" sz="1100" b="1">
            <a:solidFill>
              <a:schemeClr val="accent2">
                <a:lumMod val="50000"/>
              </a:schemeClr>
            </a:solidFill>
          </a:endParaRPr>
        </a:p>
      </xdr:txBody>
    </xdr:sp>
    <xdr:clientData/>
  </xdr:twoCellAnchor>
  <xdr:twoCellAnchor>
    <xdr:from>
      <xdr:col>6</xdr:col>
      <xdr:colOff>70138</xdr:colOff>
      <xdr:row>0</xdr:row>
      <xdr:rowOff>189923</xdr:rowOff>
    </xdr:from>
    <xdr:to>
      <xdr:col>8</xdr:col>
      <xdr:colOff>233794</xdr:colOff>
      <xdr:row>2</xdr:row>
      <xdr:rowOff>94673</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6E3795B7-0BC7-4321-97D3-EB04A8E68A48}"/>
            </a:ext>
          </a:extLst>
        </xdr:cNvPr>
        <xdr:cNvSpPr/>
      </xdr:nvSpPr>
      <xdr:spPr>
        <a:xfrm>
          <a:off x="3060988" y="189923"/>
          <a:ext cx="744681"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B</a:t>
          </a:r>
          <a:endParaRPr lang="es-VE" sz="1100" b="1">
            <a:solidFill>
              <a:schemeClr val="accent2">
                <a:lumMod val="50000"/>
              </a:schemeClr>
            </a:solidFill>
          </a:endParaRPr>
        </a:p>
      </xdr:txBody>
    </xdr:sp>
    <xdr:clientData/>
  </xdr:twoCellAnchor>
  <xdr:twoCellAnchor>
    <xdr:from>
      <xdr:col>9</xdr:col>
      <xdr:colOff>11256</xdr:colOff>
      <xdr:row>1</xdr:row>
      <xdr:rowOff>8948</xdr:rowOff>
    </xdr:from>
    <xdr:to>
      <xdr:col>9</xdr:col>
      <xdr:colOff>766618</xdr:colOff>
      <xdr:row>2</xdr:row>
      <xdr:rowOff>104198</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7EC68494-10C8-4685-B3A0-6C36B2A8885E}"/>
            </a:ext>
          </a:extLst>
        </xdr:cNvPr>
        <xdr:cNvSpPr/>
      </xdr:nvSpPr>
      <xdr:spPr>
        <a:xfrm>
          <a:off x="3926031" y="199448"/>
          <a:ext cx="755362" cy="285750"/>
        </a:xfrm>
        <a:prstGeom prst="roundRect">
          <a:avLst/>
        </a:prstGeom>
        <a:solidFill>
          <a:schemeClr val="accent2">
            <a:lumMod val="7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bg1"/>
              </a:solidFill>
            </a:rPr>
            <a:t>Grupo</a:t>
          </a:r>
          <a:r>
            <a:rPr lang="es-VE" sz="1100" b="1" baseline="0">
              <a:solidFill>
                <a:schemeClr val="bg1"/>
              </a:solidFill>
            </a:rPr>
            <a:t> C</a:t>
          </a:r>
          <a:endParaRPr lang="es-VE" sz="1100" b="1">
            <a:solidFill>
              <a:schemeClr val="bg1"/>
            </a:solidFill>
          </a:endParaRPr>
        </a:p>
      </xdr:txBody>
    </xdr:sp>
    <xdr:clientData/>
  </xdr:twoCellAnchor>
  <xdr:twoCellAnchor>
    <xdr:from>
      <xdr:col>10</xdr:col>
      <xdr:colOff>42718</xdr:colOff>
      <xdr:row>1</xdr:row>
      <xdr:rowOff>8948</xdr:rowOff>
    </xdr:from>
    <xdr:to>
      <xdr:col>11</xdr:col>
      <xdr:colOff>318077</xdr:colOff>
      <xdr:row>2</xdr:row>
      <xdr:rowOff>104198</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C13B94EE-F293-4F33-9424-BD2910A9FE36}"/>
            </a:ext>
          </a:extLst>
        </xdr:cNvPr>
        <xdr:cNvSpPr/>
      </xdr:nvSpPr>
      <xdr:spPr>
        <a:xfrm>
          <a:off x="4814743" y="199448"/>
          <a:ext cx="751609"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D</a:t>
          </a:r>
          <a:endParaRPr lang="es-VE" sz="1100" b="1">
            <a:solidFill>
              <a:schemeClr val="accent2">
                <a:lumMod val="50000"/>
              </a:schemeClr>
            </a:solidFill>
          </a:endParaRPr>
        </a:p>
      </xdr:txBody>
    </xdr:sp>
    <xdr:clientData/>
  </xdr:twoCellAnchor>
  <xdr:twoCellAnchor>
    <xdr:from>
      <xdr:col>11</xdr:col>
      <xdr:colOff>470476</xdr:colOff>
      <xdr:row>1</xdr:row>
      <xdr:rowOff>8948</xdr:rowOff>
    </xdr:from>
    <xdr:to>
      <xdr:col>11</xdr:col>
      <xdr:colOff>1228436</xdr:colOff>
      <xdr:row>2</xdr:row>
      <xdr:rowOff>104198</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0002D07-979B-44D2-B448-629F23C3134F}"/>
            </a:ext>
          </a:extLst>
        </xdr:cNvPr>
        <xdr:cNvSpPr/>
      </xdr:nvSpPr>
      <xdr:spPr>
        <a:xfrm>
          <a:off x="5718751" y="199448"/>
          <a:ext cx="757960"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E</a:t>
          </a:r>
          <a:endParaRPr lang="es-VE" sz="1100" b="1">
            <a:solidFill>
              <a:schemeClr val="accent2">
                <a:lumMod val="50000"/>
              </a:schemeClr>
            </a:solidFill>
          </a:endParaRPr>
        </a:p>
      </xdr:txBody>
    </xdr:sp>
    <xdr:clientData/>
  </xdr:twoCellAnchor>
  <xdr:twoCellAnchor>
    <xdr:from>
      <xdr:col>12</xdr:col>
      <xdr:colOff>123536</xdr:colOff>
      <xdr:row>1</xdr:row>
      <xdr:rowOff>8948</xdr:rowOff>
    </xdr:from>
    <xdr:to>
      <xdr:col>13</xdr:col>
      <xdr:colOff>114012</xdr:colOff>
      <xdr:row>2</xdr:row>
      <xdr:rowOff>104198</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A8B2DD8E-D0A1-4129-A6D9-9142596979CA}"/>
            </a:ext>
          </a:extLst>
        </xdr:cNvPr>
        <xdr:cNvSpPr/>
      </xdr:nvSpPr>
      <xdr:spPr>
        <a:xfrm>
          <a:off x="6610061" y="199448"/>
          <a:ext cx="752476"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F</a:t>
          </a:r>
          <a:endParaRPr lang="es-VE" sz="1100" b="1">
            <a:solidFill>
              <a:schemeClr val="accent2">
                <a:lumMod val="50000"/>
              </a:schemeClr>
            </a:solidFill>
          </a:endParaRPr>
        </a:p>
      </xdr:txBody>
    </xdr:sp>
    <xdr:clientData/>
  </xdr:twoCellAnchor>
  <xdr:twoCellAnchor>
    <xdr:from>
      <xdr:col>13</xdr:col>
      <xdr:colOff>237837</xdr:colOff>
      <xdr:row>1</xdr:row>
      <xdr:rowOff>8948</xdr:rowOff>
    </xdr:from>
    <xdr:to>
      <xdr:col>13</xdr:col>
      <xdr:colOff>984827</xdr:colOff>
      <xdr:row>2</xdr:row>
      <xdr:rowOff>104198</xdr:rowOff>
    </xdr:to>
    <xdr:sp macro="" textlink="">
      <xdr:nvSpPr>
        <xdr:cNvPr id="8" name="Rectángulo: esquinas redondeadas 7">
          <a:hlinkClick xmlns:r="http://schemas.openxmlformats.org/officeDocument/2006/relationships" r:id="rId7"/>
          <a:extLst>
            <a:ext uri="{FF2B5EF4-FFF2-40B4-BE49-F238E27FC236}">
              <a16:creationId xmlns:a16="http://schemas.microsoft.com/office/drawing/2014/main" id="{C21F812A-5867-43DA-840B-9357906B7B71}"/>
            </a:ext>
          </a:extLst>
        </xdr:cNvPr>
        <xdr:cNvSpPr/>
      </xdr:nvSpPr>
      <xdr:spPr>
        <a:xfrm>
          <a:off x="7486362" y="199448"/>
          <a:ext cx="746990"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G</a:t>
          </a:r>
          <a:endParaRPr lang="es-VE" sz="1100" b="1">
            <a:solidFill>
              <a:schemeClr val="accent2">
                <a:lumMod val="50000"/>
              </a:schemeClr>
            </a:solidFill>
          </a:endParaRPr>
        </a:p>
      </xdr:txBody>
    </xdr:sp>
    <xdr:clientData/>
  </xdr:twoCellAnchor>
  <xdr:twoCellAnchor>
    <xdr:from>
      <xdr:col>13</xdr:col>
      <xdr:colOff>1099127</xdr:colOff>
      <xdr:row>1</xdr:row>
      <xdr:rowOff>8948</xdr:rowOff>
    </xdr:from>
    <xdr:to>
      <xdr:col>15</xdr:col>
      <xdr:colOff>304800</xdr:colOff>
      <xdr:row>2</xdr:row>
      <xdr:rowOff>104198</xdr:rowOff>
    </xdr:to>
    <xdr:sp macro="" textlink="">
      <xdr:nvSpPr>
        <xdr:cNvPr id="9" name="Rectángulo: esquinas redondeadas 8">
          <a:hlinkClick xmlns:r="http://schemas.openxmlformats.org/officeDocument/2006/relationships" r:id="rId8"/>
          <a:extLst>
            <a:ext uri="{FF2B5EF4-FFF2-40B4-BE49-F238E27FC236}">
              <a16:creationId xmlns:a16="http://schemas.microsoft.com/office/drawing/2014/main" id="{42F113CE-8BB1-4186-846F-55AB8A2F0A77}"/>
            </a:ext>
          </a:extLst>
        </xdr:cNvPr>
        <xdr:cNvSpPr/>
      </xdr:nvSpPr>
      <xdr:spPr>
        <a:xfrm>
          <a:off x="8347652" y="199448"/>
          <a:ext cx="739198"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H</a:t>
          </a:r>
          <a:endParaRPr lang="es-VE" sz="1100" b="1">
            <a:solidFill>
              <a:schemeClr val="accent2">
                <a:lumMod val="50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452870</xdr:colOff>
      <xdr:row>0</xdr:row>
      <xdr:rowOff>187038</xdr:rowOff>
    </xdr:from>
    <xdr:to>
      <xdr:col>5</xdr:col>
      <xdr:colOff>712931</xdr:colOff>
      <xdr:row>2</xdr:row>
      <xdr:rowOff>94674</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69346903-64C0-4BBB-B753-A2A6BCB2B155}"/>
            </a:ext>
          </a:extLst>
        </xdr:cNvPr>
        <xdr:cNvSpPr/>
      </xdr:nvSpPr>
      <xdr:spPr>
        <a:xfrm>
          <a:off x="2195945" y="187038"/>
          <a:ext cx="755361" cy="288636"/>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A</a:t>
          </a:r>
          <a:endParaRPr lang="es-VE" sz="1100" b="1">
            <a:solidFill>
              <a:schemeClr val="accent2">
                <a:lumMod val="50000"/>
              </a:schemeClr>
            </a:solidFill>
          </a:endParaRPr>
        </a:p>
      </xdr:txBody>
    </xdr:sp>
    <xdr:clientData/>
  </xdr:twoCellAnchor>
  <xdr:twoCellAnchor>
    <xdr:from>
      <xdr:col>6</xdr:col>
      <xdr:colOff>70138</xdr:colOff>
      <xdr:row>0</xdr:row>
      <xdr:rowOff>189923</xdr:rowOff>
    </xdr:from>
    <xdr:to>
      <xdr:col>8</xdr:col>
      <xdr:colOff>233794</xdr:colOff>
      <xdr:row>2</xdr:row>
      <xdr:rowOff>94673</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CF48859E-5F17-4089-8C2A-9AE54711F6A3}"/>
            </a:ext>
          </a:extLst>
        </xdr:cNvPr>
        <xdr:cNvSpPr/>
      </xdr:nvSpPr>
      <xdr:spPr>
        <a:xfrm>
          <a:off x="3060988" y="189923"/>
          <a:ext cx="744681"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B</a:t>
          </a:r>
          <a:endParaRPr lang="es-VE" sz="1100" b="1">
            <a:solidFill>
              <a:schemeClr val="accent2">
                <a:lumMod val="50000"/>
              </a:schemeClr>
            </a:solidFill>
          </a:endParaRPr>
        </a:p>
      </xdr:txBody>
    </xdr:sp>
    <xdr:clientData/>
  </xdr:twoCellAnchor>
  <xdr:twoCellAnchor>
    <xdr:from>
      <xdr:col>9</xdr:col>
      <xdr:colOff>11256</xdr:colOff>
      <xdr:row>1</xdr:row>
      <xdr:rowOff>8948</xdr:rowOff>
    </xdr:from>
    <xdr:to>
      <xdr:col>9</xdr:col>
      <xdr:colOff>766618</xdr:colOff>
      <xdr:row>2</xdr:row>
      <xdr:rowOff>104198</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B676B70-09CA-4042-A25F-E06FAF8BD135}"/>
            </a:ext>
          </a:extLst>
        </xdr:cNvPr>
        <xdr:cNvSpPr/>
      </xdr:nvSpPr>
      <xdr:spPr>
        <a:xfrm>
          <a:off x="3926031" y="199448"/>
          <a:ext cx="755362"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C</a:t>
          </a:r>
          <a:endParaRPr lang="es-VE" sz="1100" b="1">
            <a:solidFill>
              <a:schemeClr val="accent2">
                <a:lumMod val="50000"/>
              </a:schemeClr>
            </a:solidFill>
          </a:endParaRPr>
        </a:p>
      </xdr:txBody>
    </xdr:sp>
    <xdr:clientData/>
  </xdr:twoCellAnchor>
  <xdr:twoCellAnchor>
    <xdr:from>
      <xdr:col>10</xdr:col>
      <xdr:colOff>42718</xdr:colOff>
      <xdr:row>1</xdr:row>
      <xdr:rowOff>8948</xdr:rowOff>
    </xdr:from>
    <xdr:to>
      <xdr:col>11</xdr:col>
      <xdr:colOff>318077</xdr:colOff>
      <xdr:row>2</xdr:row>
      <xdr:rowOff>104198</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8B9D8CDD-AF76-48B4-9747-47DFD3EC159A}"/>
            </a:ext>
          </a:extLst>
        </xdr:cNvPr>
        <xdr:cNvSpPr/>
      </xdr:nvSpPr>
      <xdr:spPr>
        <a:xfrm>
          <a:off x="4814743" y="199448"/>
          <a:ext cx="751609" cy="285750"/>
        </a:xfrm>
        <a:prstGeom prst="roundRect">
          <a:avLst/>
        </a:prstGeom>
        <a:solidFill>
          <a:schemeClr val="accent2">
            <a:lumMod val="7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bg1"/>
              </a:solidFill>
            </a:rPr>
            <a:t>Grupo</a:t>
          </a:r>
          <a:r>
            <a:rPr lang="es-VE" sz="1100" b="1" baseline="0">
              <a:solidFill>
                <a:schemeClr val="bg1"/>
              </a:solidFill>
            </a:rPr>
            <a:t> D</a:t>
          </a:r>
          <a:endParaRPr lang="es-VE" sz="1100" b="1">
            <a:solidFill>
              <a:schemeClr val="bg1"/>
            </a:solidFill>
          </a:endParaRPr>
        </a:p>
      </xdr:txBody>
    </xdr:sp>
    <xdr:clientData/>
  </xdr:twoCellAnchor>
  <xdr:twoCellAnchor>
    <xdr:from>
      <xdr:col>11</xdr:col>
      <xdr:colOff>470476</xdr:colOff>
      <xdr:row>1</xdr:row>
      <xdr:rowOff>8948</xdr:rowOff>
    </xdr:from>
    <xdr:to>
      <xdr:col>11</xdr:col>
      <xdr:colOff>1228436</xdr:colOff>
      <xdr:row>2</xdr:row>
      <xdr:rowOff>104198</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59770C76-C728-4C5A-86BC-C6536BD4AA57}"/>
            </a:ext>
          </a:extLst>
        </xdr:cNvPr>
        <xdr:cNvSpPr/>
      </xdr:nvSpPr>
      <xdr:spPr>
        <a:xfrm>
          <a:off x="5718751" y="199448"/>
          <a:ext cx="757960"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E</a:t>
          </a:r>
          <a:endParaRPr lang="es-VE" sz="1100" b="1">
            <a:solidFill>
              <a:schemeClr val="accent2">
                <a:lumMod val="50000"/>
              </a:schemeClr>
            </a:solidFill>
          </a:endParaRPr>
        </a:p>
      </xdr:txBody>
    </xdr:sp>
    <xdr:clientData/>
  </xdr:twoCellAnchor>
  <xdr:twoCellAnchor>
    <xdr:from>
      <xdr:col>12</xdr:col>
      <xdr:colOff>123536</xdr:colOff>
      <xdr:row>1</xdr:row>
      <xdr:rowOff>8948</xdr:rowOff>
    </xdr:from>
    <xdr:to>
      <xdr:col>13</xdr:col>
      <xdr:colOff>114012</xdr:colOff>
      <xdr:row>2</xdr:row>
      <xdr:rowOff>104198</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FEDA384-597F-480D-892E-76F4A38CA5CD}"/>
            </a:ext>
          </a:extLst>
        </xdr:cNvPr>
        <xdr:cNvSpPr/>
      </xdr:nvSpPr>
      <xdr:spPr>
        <a:xfrm>
          <a:off x="6610061" y="199448"/>
          <a:ext cx="752476"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F</a:t>
          </a:r>
          <a:endParaRPr lang="es-VE" sz="1100" b="1">
            <a:solidFill>
              <a:schemeClr val="accent2">
                <a:lumMod val="50000"/>
              </a:schemeClr>
            </a:solidFill>
          </a:endParaRPr>
        </a:p>
      </xdr:txBody>
    </xdr:sp>
    <xdr:clientData/>
  </xdr:twoCellAnchor>
  <xdr:twoCellAnchor>
    <xdr:from>
      <xdr:col>13</xdr:col>
      <xdr:colOff>237837</xdr:colOff>
      <xdr:row>1</xdr:row>
      <xdr:rowOff>8948</xdr:rowOff>
    </xdr:from>
    <xdr:to>
      <xdr:col>13</xdr:col>
      <xdr:colOff>984827</xdr:colOff>
      <xdr:row>2</xdr:row>
      <xdr:rowOff>104198</xdr:rowOff>
    </xdr:to>
    <xdr:sp macro="" textlink="">
      <xdr:nvSpPr>
        <xdr:cNvPr id="8" name="Rectángulo: esquinas redondeadas 7">
          <a:hlinkClick xmlns:r="http://schemas.openxmlformats.org/officeDocument/2006/relationships" r:id="rId7"/>
          <a:extLst>
            <a:ext uri="{FF2B5EF4-FFF2-40B4-BE49-F238E27FC236}">
              <a16:creationId xmlns:a16="http://schemas.microsoft.com/office/drawing/2014/main" id="{29E8034E-5C47-491D-ACAC-7CDD004D4D42}"/>
            </a:ext>
          </a:extLst>
        </xdr:cNvPr>
        <xdr:cNvSpPr/>
      </xdr:nvSpPr>
      <xdr:spPr>
        <a:xfrm>
          <a:off x="7486362" y="199448"/>
          <a:ext cx="746990"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G</a:t>
          </a:r>
          <a:endParaRPr lang="es-VE" sz="1100" b="1">
            <a:solidFill>
              <a:schemeClr val="accent2">
                <a:lumMod val="50000"/>
              </a:schemeClr>
            </a:solidFill>
          </a:endParaRPr>
        </a:p>
      </xdr:txBody>
    </xdr:sp>
    <xdr:clientData/>
  </xdr:twoCellAnchor>
  <xdr:twoCellAnchor>
    <xdr:from>
      <xdr:col>13</xdr:col>
      <xdr:colOff>1099127</xdr:colOff>
      <xdr:row>1</xdr:row>
      <xdr:rowOff>8948</xdr:rowOff>
    </xdr:from>
    <xdr:to>
      <xdr:col>15</xdr:col>
      <xdr:colOff>304800</xdr:colOff>
      <xdr:row>2</xdr:row>
      <xdr:rowOff>104198</xdr:rowOff>
    </xdr:to>
    <xdr:sp macro="" textlink="">
      <xdr:nvSpPr>
        <xdr:cNvPr id="9" name="Rectángulo: esquinas redondeadas 8">
          <a:hlinkClick xmlns:r="http://schemas.openxmlformats.org/officeDocument/2006/relationships" r:id="rId8"/>
          <a:extLst>
            <a:ext uri="{FF2B5EF4-FFF2-40B4-BE49-F238E27FC236}">
              <a16:creationId xmlns:a16="http://schemas.microsoft.com/office/drawing/2014/main" id="{49F61D6E-1858-4770-AF14-F25A210CDADD}"/>
            </a:ext>
          </a:extLst>
        </xdr:cNvPr>
        <xdr:cNvSpPr/>
      </xdr:nvSpPr>
      <xdr:spPr>
        <a:xfrm>
          <a:off x="8347652" y="199448"/>
          <a:ext cx="739198"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H</a:t>
          </a:r>
          <a:endParaRPr lang="es-VE" sz="1100" b="1">
            <a:solidFill>
              <a:schemeClr val="accent2">
                <a:lumMod val="50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452870</xdr:colOff>
      <xdr:row>0</xdr:row>
      <xdr:rowOff>187038</xdr:rowOff>
    </xdr:from>
    <xdr:to>
      <xdr:col>5</xdr:col>
      <xdr:colOff>712931</xdr:colOff>
      <xdr:row>2</xdr:row>
      <xdr:rowOff>94674</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15517F79-7609-4F4C-8DA8-FF429332EEB2}"/>
            </a:ext>
          </a:extLst>
        </xdr:cNvPr>
        <xdr:cNvSpPr/>
      </xdr:nvSpPr>
      <xdr:spPr>
        <a:xfrm>
          <a:off x="2195945" y="187038"/>
          <a:ext cx="755361" cy="288636"/>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A</a:t>
          </a:r>
          <a:endParaRPr lang="es-VE" sz="1100" b="1">
            <a:solidFill>
              <a:schemeClr val="accent2">
                <a:lumMod val="50000"/>
              </a:schemeClr>
            </a:solidFill>
          </a:endParaRPr>
        </a:p>
      </xdr:txBody>
    </xdr:sp>
    <xdr:clientData/>
  </xdr:twoCellAnchor>
  <xdr:twoCellAnchor>
    <xdr:from>
      <xdr:col>6</xdr:col>
      <xdr:colOff>70138</xdr:colOff>
      <xdr:row>0</xdr:row>
      <xdr:rowOff>189923</xdr:rowOff>
    </xdr:from>
    <xdr:to>
      <xdr:col>8</xdr:col>
      <xdr:colOff>233794</xdr:colOff>
      <xdr:row>2</xdr:row>
      <xdr:rowOff>94673</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C7A4F96-9593-41B4-9CB1-2368B9B7373D}"/>
            </a:ext>
          </a:extLst>
        </xdr:cNvPr>
        <xdr:cNvSpPr/>
      </xdr:nvSpPr>
      <xdr:spPr>
        <a:xfrm>
          <a:off x="3060988" y="189923"/>
          <a:ext cx="744681"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B</a:t>
          </a:r>
          <a:endParaRPr lang="es-VE" sz="1100" b="1">
            <a:solidFill>
              <a:schemeClr val="accent2">
                <a:lumMod val="50000"/>
              </a:schemeClr>
            </a:solidFill>
          </a:endParaRPr>
        </a:p>
      </xdr:txBody>
    </xdr:sp>
    <xdr:clientData/>
  </xdr:twoCellAnchor>
  <xdr:twoCellAnchor>
    <xdr:from>
      <xdr:col>9</xdr:col>
      <xdr:colOff>11256</xdr:colOff>
      <xdr:row>1</xdr:row>
      <xdr:rowOff>8948</xdr:rowOff>
    </xdr:from>
    <xdr:to>
      <xdr:col>9</xdr:col>
      <xdr:colOff>766618</xdr:colOff>
      <xdr:row>2</xdr:row>
      <xdr:rowOff>104198</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995E488C-3FDE-4D60-80AB-46F12CE134DA}"/>
            </a:ext>
          </a:extLst>
        </xdr:cNvPr>
        <xdr:cNvSpPr/>
      </xdr:nvSpPr>
      <xdr:spPr>
        <a:xfrm>
          <a:off x="3926031" y="199448"/>
          <a:ext cx="755362"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C</a:t>
          </a:r>
          <a:endParaRPr lang="es-VE" sz="1100" b="1">
            <a:solidFill>
              <a:schemeClr val="accent2">
                <a:lumMod val="50000"/>
              </a:schemeClr>
            </a:solidFill>
          </a:endParaRPr>
        </a:p>
      </xdr:txBody>
    </xdr:sp>
    <xdr:clientData/>
  </xdr:twoCellAnchor>
  <xdr:twoCellAnchor>
    <xdr:from>
      <xdr:col>10</xdr:col>
      <xdr:colOff>42718</xdr:colOff>
      <xdr:row>1</xdr:row>
      <xdr:rowOff>8948</xdr:rowOff>
    </xdr:from>
    <xdr:to>
      <xdr:col>11</xdr:col>
      <xdr:colOff>318077</xdr:colOff>
      <xdr:row>2</xdr:row>
      <xdr:rowOff>104198</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6696F69D-461D-4155-A559-765A93E3C971}"/>
            </a:ext>
          </a:extLst>
        </xdr:cNvPr>
        <xdr:cNvSpPr/>
      </xdr:nvSpPr>
      <xdr:spPr>
        <a:xfrm>
          <a:off x="4814743" y="199448"/>
          <a:ext cx="751609"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D</a:t>
          </a:r>
          <a:endParaRPr lang="es-VE" sz="1100" b="1">
            <a:solidFill>
              <a:schemeClr val="accent2">
                <a:lumMod val="50000"/>
              </a:schemeClr>
            </a:solidFill>
          </a:endParaRPr>
        </a:p>
      </xdr:txBody>
    </xdr:sp>
    <xdr:clientData/>
  </xdr:twoCellAnchor>
  <xdr:twoCellAnchor>
    <xdr:from>
      <xdr:col>11</xdr:col>
      <xdr:colOff>470476</xdr:colOff>
      <xdr:row>1</xdr:row>
      <xdr:rowOff>8948</xdr:rowOff>
    </xdr:from>
    <xdr:to>
      <xdr:col>11</xdr:col>
      <xdr:colOff>1228436</xdr:colOff>
      <xdr:row>2</xdr:row>
      <xdr:rowOff>104198</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A1235F7F-D47F-406D-B669-EA156E9E8B23}"/>
            </a:ext>
          </a:extLst>
        </xdr:cNvPr>
        <xdr:cNvSpPr/>
      </xdr:nvSpPr>
      <xdr:spPr>
        <a:xfrm>
          <a:off x="5718751" y="199448"/>
          <a:ext cx="757960" cy="285750"/>
        </a:xfrm>
        <a:prstGeom prst="roundRect">
          <a:avLst/>
        </a:prstGeom>
        <a:solidFill>
          <a:schemeClr val="accent2">
            <a:lumMod val="7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bg1"/>
              </a:solidFill>
            </a:rPr>
            <a:t>Grupo</a:t>
          </a:r>
          <a:r>
            <a:rPr lang="es-VE" sz="1100" b="1" baseline="0">
              <a:solidFill>
                <a:schemeClr val="bg1"/>
              </a:solidFill>
            </a:rPr>
            <a:t> E</a:t>
          </a:r>
          <a:endParaRPr lang="es-VE" sz="1100" b="1">
            <a:solidFill>
              <a:schemeClr val="bg1"/>
            </a:solidFill>
          </a:endParaRPr>
        </a:p>
      </xdr:txBody>
    </xdr:sp>
    <xdr:clientData/>
  </xdr:twoCellAnchor>
  <xdr:twoCellAnchor>
    <xdr:from>
      <xdr:col>12</xdr:col>
      <xdr:colOff>123536</xdr:colOff>
      <xdr:row>1</xdr:row>
      <xdr:rowOff>8948</xdr:rowOff>
    </xdr:from>
    <xdr:to>
      <xdr:col>13</xdr:col>
      <xdr:colOff>114012</xdr:colOff>
      <xdr:row>2</xdr:row>
      <xdr:rowOff>104198</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B137A5C5-D37F-4609-B42C-EBB316CE287D}"/>
            </a:ext>
          </a:extLst>
        </xdr:cNvPr>
        <xdr:cNvSpPr/>
      </xdr:nvSpPr>
      <xdr:spPr>
        <a:xfrm>
          <a:off x="6610061" y="199448"/>
          <a:ext cx="752476"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F</a:t>
          </a:r>
          <a:endParaRPr lang="es-VE" sz="1100" b="1">
            <a:solidFill>
              <a:schemeClr val="accent2">
                <a:lumMod val="50000"/>
              </a:schemeClr>
            </a:solidFill>
          </a:endParaRPr>
        </a:p>
      </xdr:txBody>
    </xdr:sp>
    <xdr:clientData/>
  </xdr:twoCellAnchor>
  <xdr:twoCellAnchor>
    <xdr:from>
      <xdr:col>13</xdr:col>
      <xdr:colOff>237837</xdr:colOff>
      <xdr:row>1</xdr:row>
      <xdr:rowOff>8948</xdr:rowOff>
    </xdr:from>
    <xdr:to>
      <xdr:col>13</xdr:col>
      <xdr:colOff>984827</xdr:colOff>
      <xdr:row>2</xdr:row>
      <xdr:rowOff>104198</xdr:rowOff>
    </xdr:to>
    <xdr:sp macro="" textlink="">
      <xdr:nvSpPr>
        <xdr:cNvPr id="8" name="Rectángulo: esquinas redondeadas 7">
          <a:hlinkClick xmlns:r="http://schemas.openxmlformats.org/officeDocument/2006/relationships" r:id="rId7"/>
          <a:extLst>
            <a:ext uri="{FF2B5EF4-FFF2-40B4-BE49-F238E27FC236}">
              <a16:creationId xmlns:a16="http://schemas.microsoft.com/office/drawing/2014/main" id="{10B360F2-B266-437F-B30F-F0866BE4A529}"/>
            </a:ext>
          </a:extLst>
        </xdr:cNvPr>
        <xdr:cNvSpPr/>
      </xdr:nvSpPr>
      <xdr:spPr>
        <a:xfrm>
          <a:off x="7486362" y="199448"/>
          <a:ext cx="746990"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G</a:t>
          </a:r>
          <a:endParaRPr lang="es-VE" sz="1100" b="1">
            <a:solidFill>
              <a:schemeClr val="accent2">
                <a:lumMod val="50000"/>
              </a:schemeClr>
            </a:solidFill>
          </a:endParaRPr>
        </a:p>
      </xdr:txBody>
    </xdr:sp>
    <xdr:clientData/>
  </xdr:twoCellAnchor>
  <xdr:twoCellAnchor>
    <xdr:from>
      <xdr:col>13</xdr:col>
      <xdr:colOff>1099127</xdr:colOff>
      <xdr:row>1</xdr:row>
      <xdr:rowOff>8948</xdr:rowOff>
    </xdr:from>
    <xdr:to>
      <xdr:col>15</xdr:col>
      <xdr:colOff>304800</xdr:colOff>
      <xdr:row>2</xdr:row>
      <xdr:rowOff>104198</xdr:rowOff>
    </xdr:to>
    <xdr:sp macro="" textlink="">
      <xdr:nvSpPr>
        <xdr:cNvPr id="9" name="Rectángulo: esquinas redondeadas 8">
          <a:hlinkClick xmlns:r="http://schemas.openxmlformats.org/officeDocument/2006/relationships" r:id="rId8"/>
          <a:extLst>
            <a:ext uri="{FF2B5EF4-FFF2-40B4-BE49-F238E27FC236}">
              <a16:creationId xmlns:a16="http://schemas.microsoft.com/office/drawing/2014/main" id="{F5137F75-0770-4734-93A9-1AA305D544F0}"/>
            </a:ext>
          </a:extLst>
        </xdr:cNvPr>
        <xdr:cNvSpPr/>
      </xdr:nvSpPr>
      <xdr:spPr>
        <a:xfrm>
          <a:off x="8347652" y="199448"/>
          <a:ext cx="739198"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H</a:t>
          </a:r>
          <a:endParaRPr lang="es-VE" sz="1100" b="1">
            <a:solidFill>
              <a:schemeClr val="accent2">
                <a:lumMod val="50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452870</xdr:colOff>
      <xdr:row>0</xdr:row>
      <xdr:rowOff>187038</xdr:rowOff>
    </xdr:from>
    <xdr:to>
      <xdr:col>5</xdr:col>
      <xdr:colOff>712931</xdr:colOff>
      <xdr:row>2</xdr:row>
      <xdr:rowOff>94674</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D2D3C85A-1349-4672-A4C5-6DA0E9E74AF1}"/>
            </a:ext>
          </a:extLst>
        </xdr:cNvPr>
        <xdr:cNvSpPr/>
      </xdr:nvSpPr>
      <xdr:spPr>
        <a:xfrm>
          <a:off x="2195945" y="187038"/>
          <a:ext cx="755361" cy="288636"/>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A</a:t>
          </a:r>
          <a:endParaRPr lang="es-VE" sz="1100" b="1">
            <a:solidFill>
              <a:schemeClr val="accent2">
                <a:lumMod val="50000"/>
              </a:schemeClr>
            </a:solidFill>
          </a:endParaRPr>
        </a:p>
      </xdr:txBody>
    </xdr:sp>
    <xdr:clientData/>
  </xdr:twoCellAnchor>
  <xdr:twoCellAnchor>
    <xdr:from>
      <xdr:col>6</xdr:col>
      <xdr:colOff>70138</xdr:colOff>
      <xdr:row>0</xdr:row>
      <xdr:rowOff>189923</xdr:rowOff>
    </xdr:from>
    <xdr:to>
      <xdr:col>8</xdr:col>
      <xdr:colOff>233794</xdr:colOff>
      <xdr:row>2</xdr:row>
      <xdr:rowOff>94673</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7311D9F-FCC0-4F38-B17A-521DDDB942F1}"/>
            </a:ext>
          </a:extLst>
        </xdr:cNvPr>
        <xdr:cNvSpPr/>
      </xdr:nvSpPr>
      <xdr:spPr>
        <a:xfrm>
          <a:off x="3060988" y="189923"/>
          <a:ext cx="744681"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B</a:t>
          </a:r>
          <a:endParaRPr lang="es-VE" sz="1100" b="1">
            <a:solidFill>
              <a:schemeClr val="accent2">
                <a:lumMod val="50000"/>
              </a:schemeClr>
            </a:solidFill>
          </a:endParaRPr>
        </a:p>
      </xdr:txBody>
    </xdr:sp>
    <xdr:clientData/>
  </xdr:twoCellAnchor>
  <xdr:twoCellAnchor>
    <xdr:from>
      <xdr:col>9</xdr:col>
      <xdr:colOff>11256</xdr:colOff>
      <xdr:row>1</xdr:row>
      <xdr:rowOff>8948</xdr:rowOff>
    </xdr:from>
    <xdr:to>
      <xdr:col>9</xdr:col>
      <xdr:colOff>766618</xdr:colOff>
      <xdr:row>2</xdr:row>
      <xdr:rowOff>104198</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0A0D3D8E-8597-4EC2-9F80-BAF67E9D6E9C}"/>
            </a:ext>
          </a:extLst>
        </xdr:cNvPr>
        <xdr:cNvSpPr/>
      </xdr:nvSpPr>
      <xdr:spPr>
        <a:xfrm>
          <a:off x="3926031" y="199448"/>
          <a:ext cx="755362"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C</a:t>
          </a:r>
          <a:endParaRPr lang="es-VE" sz="1100" b="1">
            <a:solidFill>
              <a:schemeClr val="accent2">
                <a:lumMod val="50000"/>
              </a:schemeClr>
            </a:solidFill>
          </a:endParaRPr>
        </a:p>
      </xdr:txBody>
    </xdr:sp>
    <xdr:clientData/>
  </xdr:twoCellAnchor>
  <xdr:twoCellAnchor>
    <xdr:from>
      <xdr:col>10</xdr:col>
      <xdr:colOff>42718</xdr:colOff>
      <xdr:row>1</xdr:row>
      <xdr:rowOff>8948</xdr:rowOff>
    </xdr:from>
    <xdr:to>
      <xdr:col>11</xdr:col>
      <xdr:colOff>318077</xdr:colOff>
      <xdr:row>2</xdr:row>
      <xdr:rowOff>104198</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5C78FDE7-D8F2-477C-B5AB-C57CA1093B8A}"/>
            </a:ext>
          </a:extLst>
        </xdr:cNvPr>
        <xdr:cNvSpPr/>
      </xdr:nvSpPr>
      <xdr:spPr>
        <a:xfrm>
          <a:off x="4814743" y="199448"/>
          <a:ext cx="751609"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D</a:t>
          </a:r>
          <a:endParaRPr lang="es-VE" sz="1100" b="1">
            <a:solidFill>
              <a:schemeClr val="accent2">
                <a:lumMod val="50000"/>
              </a:schemeClr>
            </a:solidFill>
          </a:endParaRPr>
        </a:p>
      </xdr:txBody>
    </xdr:sp>
    <xdr:clientData/>
  </xdr:twoCellAnchor>
  <xdr:twoCellAnchor>
    <xdr:from>
      <xdr:col>11</xdr:col>
      <xdr:colOff>470476</xdr:colOff>
      <xdr:row>1</xdr:row>
      <xdr:rowOff>8948</xdr:rowOff>
    </xdr:from>
    <xdr:to>
      <xdr:col>11</xdr:col>
      <xdr:colOff>1228436</xdr:colOff>
      <xdr:row>2</xdr:row>
      <xdr:rowOff>104198</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3A47DAE8-C393-4709-9D1D-9C079ABF6CD2}"/>
            </a:ext>
          </a:extLst>
        </xdr:cNvPr>
        <xdr:cNvSpPr/>
      </xdr:nvSpPr>
      <xdr:spPr>
        <a:xfrm>
          <a:off x="5718751" y="199448"/>
          <a:ext cx="757960"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E</a:t>
          </a:r>
          <a:endParaRPr lang="es-VE" sz="1100" b="1">
            <a:solidFill>
              <a:schemeClr val="accent2">
                <a:lumMod val="50000"/>
              </a:schemeClr>
            </a:solidFill>
          </a:endParaRPr>
        </a:p>
      </xdr:txBody>
    </xdr:sp>
    <xdr:clientData/>
  </xdr:twoCellAnchor>
  <xdr:twoCellAnchor>
    <xdr:from>
      <xdr:col>12</xdr:col>
      <xdr:colOff>123536</xdr:colOff>
      <xdr:row>1</xdr:row>
      <xdr:rowOff>8948</xdr:rowOff>
    </xdr:from>
    <xdr:to>
      <xdr:col>13</xdr:col>
      <xdr:colOff>114012</xdr:colOff>
      <xdr:row>2</xdr:row>
      <xdr:rowOff>104198</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ACE7FED0-A071-4003-94C1-4E76999983FA}"/>
            </a:ext>
          </a:extLst>
        </xdr:cNvPr>
        <xdr:cNvSpPr/>
      </xdr:nvSpPr>
      <xdr:spPr>
        <a:xfrm>
          <a:off x="6610061" y="199448"/>
          <a:ext cx="752476" cy="285750"/>
        </a:xfrm>
        <a:prstGeom prst="roundRect">
          <a:avLst/>
        </a:prstGeom>
        <a:solidFill>
          <a:schemeClr val="accent2">
            <a:lumMod val="7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bg1"/>
              </a:solidFill>
            </a:rPr>
            <a:t>Grupo</a:t>
          </a:r>
          <a:r>
            <a:rPr lang="es-VE" sz="1100" b="1" baseline="0">
              <a:solidFill>
                <a:schemeClr val="bg1"/>
              </a:solidFill>
            </a:rPr>
            <a:t> F</a:t>
          </a:r>
          <a:endParaRPr lang="es-VE" sz="1100" b="1">
            <a:solidFill>
              <a:schemeClr val="bg1"/>
            </a:solidFill>
          </a:endParaRPr>
        </a:p>
      </xdr:txBody>
    </xdr:sp>
    <xdr:clientData/>
  </xdr:twoCellAnchor>
  <xdr:twoCellAnchor>
    <xdr:from>
      <xdr:col>13</xdr:col>
      <xdr:colOff>237837</xdr:colOff>
      <xdr:row>1</xdr:row>
      <xdr:rowOff>8948</xdr:rowOff>
    </xdr:from>
    <xdr:to>
      <xdr:col>13</xdr:col>
      <xdr:colOff>984827</xdr:colOff>
      <xdr:row>2</xdr:row>
      <xdr:rowOff>104198</xdr:rowOff>
    </xdr:to>
    <xdr:sp macro="" textlink="">
      <xdr:nvSpPr>
        <xdr:cNvPr id="8" name="Rectángulo: esquinas redondeadas 7">
          <a:hlinkClick xmlns:r="http://schemas.openxmlformats.org/officeDocument/2006/relationships" r:id="rId7"/>
          <a:extLst>
            <a:ext uri="{FF2B5EF4-FFF2-40B4-BE49-F238E27FC236}">
              <a16:creationId xmlns:a16="http://schemas.microsoft.com/office/drawing/2014/main" id="{4EFAC4FA-85CF-4FDA-9EDA-ECCCA8360F1F}"/>
            </a:ext>
          </a:extLst>
        </xdr:cNvPr>
        <xdr:cNvSpPr/>
      </xdr:nvSpPr>
      <xdr:spPr>
        <a:xfrm>
          <a:off x="7486362" y="199448"/>
          <a:ext cx="746990"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G</a:t>
          </a:r>
          <a:endParaRPr lang="es-VE" sz="1100" b="1">
            <a:solidFill>
              <a:schemeClr val="accent2">
                <a:lumMod val="50000"/>
              </a:schemeClr>
            </a:solidFill>
          </a:endParaRPr>
        </a:p>
      </xdr:txBody>
    </xdr:sp>
    <xdr:clientData/>
  </xdr:twoCellAnchor>
  <xdr:twoCellAnchor>
    <xdr:from>
      <xdr:col>13</xdr:col>
      <xdr:colOff>1099127</xdr:colOff>
      <xdr:row>1</xdr:row>
      <xdr:rowOff>8948</xdr:rowOff>
    </xdr:from>
    <xdr:to>
      <xdr:col>15</xdr:col>
      <xdr:colOff>304800</xdr:colOff>
      <xdr:row>2</xdr:row>
      <xdr:rowOff>104198</xdr:rowOff>
    </xdr:to>
    <xdr:sp macro="" textlink="">
      <xdr:nvSpPr>
        <xdr:cNvPr id="9" name="Rectángulo: esquinas redondeadas 8">
          <a:hlinkClick xmlns:r="http://schemas.openxmlformats.org/officeDocument/2006/relationships" r:id="rId8"/>
          <a:extLst>
            <a:ext uri="{FF2B5EF4-FFF2-40B4-BE49-F238E27FC236}">
              <a16:creationId xmlns:a16="http://schemas.microsoft.com/office/drawing/2014/main" id="{54DDFB31-C5EC-486D-AAA2-1CF515B24060}"/>
            </a:ext>
          </a:extLst>
        </xdr:cNvPr>
        <xdr:cNvSpPr/>
      </xdr:nvSpPr>
      <xdr:spPr>
        <a:xfrm>
          <a:off x="8347652" y="199448"/>
          <a:ext cx="739198"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H</a:t>
          </a:r>
          <a:endParaRPr lang="es-VE" sz="1100" b="1">
            <a:solidFill>
              <a:schemeClr val="accent2">
                <a:lumMod val="50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452870</xdr:colOff>
      <xdr:row>0</xdr:row>
      <xdr:rowOff>187038</xdr:rowOff>
    </xdr:from>
    <xdr:to>
      <xdr:col>5</xdr:col>
      <xdr:colOff>712931</xdr:colOff>
      <xdr:row>2</xdr:row>
      <xdr:rowOff>94674</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3D0374A-A3A6-4A2E-8ECB-1F2A3909A7E2}"/>
            </a:ext>
          </a:extLst>
        </xdr:cNvPr>
        <xdr:cNvSpPr/>
      </xdr:nvSpPr>
      <xdr:spPr>
        <a:xfrm>
          <a:off x="2195945" y="187038"/>
          <a:ext cx="755361" cy="288636"/>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A</a:t>
          </a:r>
          <a:endParaRPr lang="es-VE" sz="1100" b="1">
            <a:solidFill>
              <a:schemeClr val="accent2">
                <a:lumMod val="50000"/>
              </a:schemeClr>
            </a:solidFill>
          </a:endParaRPr>
        </a:p>
      </xdr:txBody>
    </xdr:sp>
    <xdr:clientData/>
  </xdr:twoCellAnchor>
  <xdr:twoCellAnchor>
    <xdr:from>
      <xdr:col>6</xdr:col>
      <xdr:colOff>70138</xdr:colOff>
      <xdr:row>0</xdr:row>
      <xdr:rowOff>189923</xdr:rowOff>
    </xdr:from>
    <xdr:to>
      <xdr:col>8</xdr:col>
      <xdr:colOff>233794</xdr:colOff>
      <xdr:row>2</xdr:row>
      <xdr:rowOff>94673</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D9157482-4BFB-463D-B335-5EB01028CCCB}"/>
            </a:ext>
          </a:extLst>
        </xdr:cNvPr>
        <xdr:cNvSpPr/>
      </xdr:nvSpPr>
      <xdr:spPr>
        <a:xfrm>
          <a:off x="3060988" y="189923"/>
          <a:ext cx="744681"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B</a:t>
          </a:r>
          <a:endParaRPr lang="es-VE" sz="1100" b="1">
            <a:solidFill>
              <a:schemeClr val="accent2">
                <a:lumMod val="50000"/>
              </a:schemeClr>
            </a:solidFill>
          </a:endParaRPr>
        </a:p>
      </xdr:txBody>
    </xdr:sp>
    <xdr:clientData/>
  </xdr:twoCellAnchor>
  <xdr:twoCellAnchor>
    <xdr:from>
      <xdr:col>9</xdr:col>
      <xdr:colOff>11256</xdr:colOff>
      <xdr:row>1</xdr:row>
      <xdr:rowOff>8948</xdr:rowOff>
    </xdr:from>
    <xdr:to>
      <xdr:col>9</xdr:col>
      <xdr:colOff>766618</xdr:colOff>
      <xdr:row>2</xdr:row>
      <xdr:rowOff>104198</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617B55C2-3F7C-4998-8CEA-1AAB74AD2DB0}"/>
            </a:ext>
          </a:extLst>
        </xdr:cNvPr>
        <xdr:cNvSpPr/>
      </xdr:nvSpPr>
      <xdr:spPr>
        <a:xfrm>
          <a:off x="3926031" y="199448"/>
          <a:ext cx="755362"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C</a:t>
          </a:r>
          <a:endParaRPr lang="es-VE" sz="1100" b="1">
            <a:solidFill>
              <a:schemeClr val="accent2">
                <a:lumMod val="50000"/>
              </a:schemeClr>
            </a:solidFill>
          </a:endParaRPr>
        </a:p>
      </xdr:txBody>
    </xdr:sp>
    <xdr:clientData/>
  </xdr:twoCellAnchor>
  <xdr:twoCellAnchor>
    <xdr:from>
      <xdr:col>10</xdr:col>
      <xdr:colOff>42718</xdr:colOff>
      <xdr:row>1</xdr:row>
      <xdr:rowOff>8948</xdr:rowOff>
    </xdr:from>
    <xdr:to>
      <xdr:col>11</xdr:col>
      <xdr:colOff>318077</xdr:colOff>
      <xdr:row>2</xdr:row>
      <xdr:rowOff>104198</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D32862C-C2E0-4D88-899B-246035F9CB1C}"/>
            </a:ext>
          </a:extLst>
        </xdr:cNvPr>
        <xdr:cNvSpPr/>
      </xdr:nvSpPr>
      <xdr:spPr>
        <a:xfrm>
          <a:off x="4814743" y="199448"/>
          <a:ext cx="751609"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D</a:t>
          </a:r>
          <a:endParaRPr lang="es-VE" sz="1100" b="1">
            <a:solidFill>
              <a:schemeClr val="accent2">
                <a:lumMod val="50000"/>
              </a:schemeClr>
            </a:solidFill>
          </a:endParaRPr>
        </a:p>
      </xdr:txBody>
    </xdr:sp>
    <xdr:clientData/>
  </xdr:twoCellAnchor>
  <xdr:twoCellAnchor>
    <xdr:from>
      <xdr:col>11</xdr:col>
      <xdr:colOff>470476</xdr:colOff>
      <xdr:row>1</xdr:row>
      <xdr:rowOff>8948</xdr:rowOff>
    </xdr:from>
    <xdr:to>
      <xdr:col>11</xdr:col>
      <xdr:colOff>1228436</xdr:colOff>
      <xdr:row>2</xdr:row>
      <xdr:rowOff>104198</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B0FD9F08-9D44-4CEC-BB5D-05DAD93A0DFD}"/>
            </a:ext>
          </a:extLst>
        </xdr:cNvPr>
        <xdr:cNvSpPr/>
      </xdr:nvSpPr>
      <xdr:spPr>
        <a:xfrm>
          <a:off x="5718751" y="199448"/>
          <a:ext cx="757960"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E</a:t>
          </a:r>
          <a:endParaRPr lang="es-VE" sz="1100" b="1">
            <a:solidFill>
              <a:schemeClr val="accent2">
                <a:lumMod val="50000"/>
              </a:schemeClr>
            </a:solidFill>
          </a:endParaRPr>
        </a:p>
      </xdr:txBody>
    </xdr:sp>
    <xdr:clientData/>
  </xdr:twoCellAnchor>
  <xdr:twoCellAnchor>
    <xdr:from>
      <xdr:col>12</xdr:col>
      <xdr:colOff>123536</xdr:colOff>
      <xdr:row>1</xdr:row>
      <xdr:rowOff>8948</xdr:rowOff>
    </xdr:from>
    <xdr:to>
      <xdr:col>13</xdr:col>
      <xdr:colOff>114012</xdr:colOff>
      <xdr:row>2</xdr:row>
      <xdr:rowOff>104198</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835B1B72-4706-42EE-B787-3D0C78EE98B8}"/>
            </a:ext>
          </a:extLst>
        </xdr:cNvPr>
        <xdr:cNvSpPr/>
      </xdr:nvSpPr>
      <xdr:spPr>
        <a:xfrm>
          <a:off x="6610061" y="199448"/>
          <a:ext cx="752476"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F</a:t>
          </a:r>
          <a:endParaRPr lang="es-VE" sz="1100" b="1">
            <a:solidFill>
              <a:schemeClr val="accent2">
                <a:lumMod val="50000"/>
              </a:schemeClr>
            </a:solidFill>
          </a:endParaRPr>
        </a:p>
      </xdr:txBody>
    </xdr:sp>
    <xdr:clientData/>
  </xdr:twoCellAnchor>
  <xdr:twoCellAnchor>
    <xdr:from>
      <xdr:col>13</xdr:col>
      <xdr:colOff>237837</xdr:colOff>
      <xdr:row>1</xdr:row>
      <xdr:rowOff>8948</xdr:rowOff>
    </xdr:from>
    <xdr:to>
      <xdr:col>13</xdr:col>
      <xdr:colOff>984827</xdr:colOff>
      <xdr:row>2</xdr:row>
      <xdr:rowOff>104198</xdr:rowOff>
    </xdr:to>
    <xdr:sp macro="" textlink="">
      <xdr:nvSpPr>
        <xdr:cNvPr id="8" name="Rectángulo: esquinas redondeadas 7">
          <a:hlinkClick xmlns:r="http://schemas.openxmlformats.org/officeDocument/2006/relationships" r:id="rId7"/>
          <a:extLst>
            <a:ext uri="{FF2B5EF4-FFF2-40B4-BE49-F238E27FC236}">
              <a16:creationId xmlns:a16="http://schemas.microsoft.com/office/drawing/2014/main" id="{1F7B66A8-C235-42C6-A75E-F75120135A5A}"/>
            </a:ext>
          </a:extLst>
        </xdr:cNvPr>
        <xdr:cNvSpPr/>
      </xdr:nvSpPr>
      <xdr:spPr>
        <a:xfrm>
          <a:off x="7486362" y="199448"/>
          <a:ext cx="746990" cy="285750"/>
        </a:xfrm>
        <a:prstGeom prst="roundRect">
          <a:avLst/>
        </a:prstGeom>
        <a:solidFill>
          <a:schemeClr val="accent2">
            <a:lumMod val="7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bg1"/>
              </a:solidFill>
            </a:rPr>
            <a:t>Grupo</a:t>
          </a:r>
          <a:r>
            <a:rPr lang="es-VE" sz="1100" b="1" baseline="0">
              <a:solidFill>
                <a:schemeClr val="bg1"/>
              </a:solidFill>
            </a:rPr>
            <a:t> G</a:t>
          </a:r>
          <a:endParaRPr lang="es-VE" sz="1100" b="1">
            <a:solidFill>
              <a:schemeClr val="bg1"/>
            </a:solidFill>
          </a:endParaRPr>
        </a:p>
      </xdr:txBody>
    </xdr:sp>
    <xdr:clientData/>
  </xdr:twoCellAnchor>
  <xdr:twoCellAnchor>
    <xdr:from>
      <xdr:col>13</xdr:col>
      <xdr:colOff>1099127</xdr:colOff>
      <xdr:row>1</xdr:row>
      <xdr:rowOff>8948</xdr:rowOff>
    </xdr:from>
    <xdr:to>
      <xdr:col>15</xdr:col>
      <xdr:colOff>304800</xdr:colOff>
      <xdr:row>2</xdr:row>
      <xdr:rowOff>104198</xdr:rowOff>
    </xdr:to>
    <xdr:sp macro="" textlink="">
      <xdr:nvSpPr>
        <xdr:cNvPr id="9" name="Rectángulo: esquinas redondeadas 8">
          <a:hlinkClick xmlns:r="http://schemas.openxmlformats.org/officeDocument/2006/relationships" r:id="rId8"/>
          <a:extLst>
            <a:ext uri="{FF2B5EF4-FFF2-40B4-BE49-F238E27FC236}">
              <a16:creationId xmlns:a16="http://schemas.microsoft.com/office/drawing/2014/main" id="{261A71BB-F6D9-48CA-8EE0-A2E0D742F85B}"/>
            </a:ext>
          </a:extLst>
        </xdr:cNvPr>
        <xdr:cNvSpPr/>
      </xdr:nvSpPr>
      <xdr:spPr>
        <a:xfrm>
          <a:off x="8347652" y="199448"/>
          <a:ext cx="739198"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H</a:t>
          </a:r>
          <a:endParaRPr lang="es-VE" sz="1100" b="1">
            <a:solidFill>
              <a:schemeClr val="accent2">
                <a:lumMod val="50000"/>
              </a:schemeClr>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452870</xdr:colOff>
      <xdr:row>0</xdr:row>
      <xdr:rowOff>187038</xdr:rowOff>
    </xdr:from>
    <xdr:to>
      <xdr:col>5</xdr:col>
      <xdr:colOff>712931</xdr:colOff>
      <xdr:row>2</xdr:row>
      <xdr:rowOff>94674</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7F80BFE1-C117-4E17-9D00-F0C7461F8F92}"/>
            </a:ext>
          </a:extLst>
        </xdr:cNvPr>
        <xdr:cNvSpPr/>
      </xdr:nvSpPr>
      <xdr:spPr>
        <a:xfrm>
          <a:off x="2195945" y="187038"/>
          <a:ext cx="755361" cy="288636"/>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A</a:t>
          </a:r>
          <a:endParaRPr lang="es-VE" sz="1100" b="1">
            <a:solidFill>
              <a:schemeClr val="accent2">
                <a:lumMod val="50000"/>
              </a:schemeClr>
            </a:solidFill>
          </a:endParaRPr>
        </a:p>
      </xdr:txBody>
    </xdr:sp>
    <xdr:clientData/>
  </xdr:twoCellAnchor>
  <xdr:twoCellAnchor>
    <xdr:from>
      <xdr:col>6</xdr:col>
      <xdr:colOff>70138</xdr:colOff>
      <xdr:row>0</xdr:row>
      <xdr:rowOff>189923</xdr:rowOff>
    </xdr:from>
    <xdr:to>
      <xdr:col>8</xdr:col>
      <xdr:colOff>233794</xdr:colOff>
      <xdr:row>2</xdr:row>
      <xdr:rowOff>94673</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09CBFA7-0EA1-4616-B334-8EA9A859813A}"/>
            </a:ext>
          </a:extLst>
        </xdr:cNvPr>
        <xdr:cNvSpPr/>
      </xdr:nvSpPr>
      <xdr:spPr>
        <a:xfrm>
          <a:off x="3060988" y="189923"/>
          <a:ext cx="744681"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B</a:t>
          </a:r>
          <a:endParaRPr lang="es-VE" sz="1100" b="1">
            <a:solidFill>
              <a:schemeClr val="accent2">
                <a:lumMod val="50000"/>
              </a:schemeClr>
            </a:solidFill>
          </a:endParaRPr>
        </a:p>
      </xdr:txBody>
    </xdr:sp>
    <xdr:clientData/>
  </xdr:twoCellAnchor>
  <xdr:twoCellAnchor>
    <xdr:from>
      <xdr:col>9</xdr:col>
      <xdr:colOff>11256</xdr:colOff>
      <xdr:row>1</xdr:row>
      <xdr:rowOff>8948</xdr:rowOff>
    </xdr:from>
    <xdr:to>
      <xdr:col>9</xdr:col>
      <xdr:colOff>766618</xdr:colOff>
      <xdr:row>2</xdr:row>
      <xdr:rowOff>104198</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6C73073-2ADD-4178-8610-7E1D23E179CC}"/>
            </a:ext>
          </a:extLst>
        </xdr:cNvPr>
        <xdr:cNvSpPr/>
      </xdr:nvSpPr>
      <xdr:spPr>
        <a:xfrm>
          <a:off x="3926031" y="199448"/>
          <a:ext cx="755362"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C</a:t>
          </a:r>
          <a:endParaRPr lang="es-VE" sz="1100" b="1">
            <a:solidFill>
              <a:schemeClr val="accent2">
                <a:lumMod val="50000"/>
              </a:schemeClr>
            </a:solidFill>
          </a:endParaRPr>
        </a:p>
      </xdr:txBody>
    </xdr:sp>
    <xdr:clientData/>
  </xdr:twoCellAnchor>
  <xdr:twoCellAnchor>
    <xdr:from>
      <xdr:col>10</xdr:col>
      <xdr:colOff>42718</xdr:colOff>
      <xdr:row>1</xdr:row>
      <xdr:rowOff>8948</xdr:rowOff>
    </xdr:from>
    <xdr:to>
      <xdr:col>11</xdr:col>
      <xdr:colOff>318077</xdr:colOff>
      <xdr:row>2</xdr:row>
      <xdr:rowOff>104198</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9D60491-DAFF-40C2-9D74-3CB4EC058B98}"/>
            </a:ext>
          </a:extLst>
        </xdr:cNvPr>
        <xdr:cNvSpPr/>
      </xdr:nvSpPr>
      <xdr:spPr>
        <a:xfrm>
          <a:off x="4814743" y="199448"/>
          <a:ext cx="751609"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D</a:t>
          </a:r>
          <a:endParaRPr lang="es-VE" sz="1100" b="1">
            <a:solidFill>
              <a:schemeClr val="accent2">
                <a:lumMod val="50000"/>
              </a:schemeClr>
            </a:solidFill>
          </a:endParaRPr>
        </a:p>
      </xdr:txBody>
    </xdr:sp>
    <xdr:clientData/>
  </xdr:twoCellAnchor>
  <xdr:twoCellAnchor>
    <xdr:from>
      <xdr:col>11</xdr:col>
      <xdr:colOff>470476</xdr:colOff>
      <xdr:row>1</xdr:row>
      <xdr:rowOff>8948</xdr:rowOff>
    </xdr:from>
    <xdr:to>
      <xdr:col>11</xdr:col>
      <xdr:colOff>1228436</xdr:colOff>
      <xdr:row>2</xdr:row>
      <xdr:rowOff>104198</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5D06DEF9-7596-48CE-9B96-61F38AC4BD33}"/>
            </a:ext>
          </a:extLst>
        </xdr:cNvPr>
        <xdr:cNvSpPr/>
      </xdr:nvSpPr>
      <xdr:spPr>
        <a:xfrm>
          <a:off x="5718751" y="199448"/>
          <a:ext cx="757960"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E</a:t>
          </a:r>
          <a:endParaRPr lang="es-VE" sz="1100" b="1">
            <a:solidFill>
              <a:schemeClr val="accent2">
                <a:lumMod val="50000"/>
              </a:schemeClr>
            </a:solidFill>
          </a:endParaRPr>
        </a:p>
      </xdr:txBody>
    </xdr:sp>
    <xdr:clientData/>
  </xdr:twoCellAnchor>
  <xdr:twoCellAnchor>
    <xdr:from>
      <xdr:col>12</xdr:col>
      <xdr:colOff>123536</xdr:colOff>
      <xdr:row>1</xdr:row>
      <xdr:rowOff>8948</xdr:rowOff>
    </xdr:from>
    <xdr:to>
      <xdr:col>13</xdr:col>
      <xdr:colOff>114012</xdr:colOff>
      <xdr:row>2</xdr:row>
      <xdr:rowOff>104198</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8D9242E8-70F0-4228-AC1B-31D53B49DE18}"/>
            </a:ext>
          </a:extLst>
        </xdr:cNvPr>
        <xdr:cNvSpPr/>
      </xdr:nvSpPr>
      <xdr:spPr>
        <a:xfrm>
          <a:off x="6610061" y="199448"/>
          <a:ext cx="752476"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F</a:t>
          </a:r>
          <a:endParaRPr lang="es-VE" sz="1100" b="1">
            <a:solidFill>
              <a:schemeClr val="accent2">
                <a:lumMod val="50000"/>
              </a:schemeClr>
            </a:solidFill>
          </a:endParaRPr>
        </a:p>
      </xdr:txBody>
    </xdr:sp>
    <xdr:clientData/>
  </xdr:twoCellAnchor>
  <xdr:twoCellAnchor>
    <xdr:from>
      <xdr:col>13</xdr:col>
      <xdr:colOff>237837</xdr:colOff>
      <xdr:row>1</xdr:row>
      <xdr:rowOff>8948</xdr:rowOff>
    </xdr:from>
    <xdr:to>
      <xdr:col>13</xdr:col>
      <xdr:colOff>984827</xdr:colOff>
      <xdr:row>2</xdr:row>
      <xdr:rowOff>104198</xdr:rowOff>
    </xdr:to>
    <xdr:sp macro="" textlink="">
      <xdr:nvSpPr>
        <xdr:cNvPr id="8" name="Rectángulo: esquinas redondeadas 7">
          <a:hlinkClick xmlns:r="http://schemas.openxmlformats.org/officeDocument/2006/relationships" r:id="rId7"/>
          <a:extLst>
            <a:ext uri="{FF2B5EF4-FFF2-40B4-BE49-F238E27FC236}">
              <a16:creationId xmlns:a16="http://schemas.microsoft.com/office/drawing/2014/main" id="{4F3A6C8E-DC4F-4C3D-BF60-E0643DA9BBC6}"/>
            </a:ext>
          </a:extLst>
        </xdr:cNvPr>
        <xdr:cNvSpPr/>
      </xdr:nvSpPr>
      <xdr:spPr>
        <a:xfrm>
          <a:off x="7486362" y="199448"/>
          <a:ext cx="746990" cy="285750"/>
        </a:xfrm>
        <a:prstGeom prst="round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accent2">
                  <a:lumMod val="50000"/>
                </a:schemeClr>
              </a:solidFill>
            </a:rPr>
            <a:t>Grupo</a:t>
          </a:r>
          <a:r>
            <a:rPr lang="es-VE" sz="1100" b="1" baseline="0">
              <a:solidFill>
                <a:schemeClr val="accent2">
                  <a:lumMod val="50000"/>
                </a:schemeClr>
              </a:solidFill>
            </a:rPr>
            <a:t> G</a:t>
          </a:r>
          <a:endParaRPr lang="es-VE" sz="1100" b="1">
            <a:solidFill>
              <a:schemeClr val="accent2">
                <a:lumMod val="50000"/>
              </a:schemeClr>
            </a:solidFill>
          </a:endParaRPr>
        </a:p>
      </xdr:txBody>
    </xdr:sp>
    <xdr:clientData/>
  </xdr:twoCellAnchor>
  <xdr:twoCellAnchor>
    <xdr:from>
      <xdr:col>13</xdr:col>
      <xdr:colOff>1099127</xdr:colOff>
      <xdr:row>1</xdr:row>
      <xdr:rowOff>8948</xdr:rowOff>
    </xdr:from>
    <xdr:to>
      <xdr:col>15</xdr:col>
      <xdr:colOff>304800</xdr:colOff>
      <xdr:row>2</xdr:row>
      <xdr:rowOff>104198</xdr:rowOff>
    </xdr:to>
    <xdr:sp macro="" textlink="">
      <xdr:nvSpPr>
        <xdr:cNvPr id="9" name="Rectángulo: esquinas redondeadas 8">
          <a:hlinkClick xmlns:r="http://schemas.openxmlformats.org/officeDocument/2006/relationships" r:id="rId8"/>
          <a:extLst>
            <a:ext uri="{FF2B5EF4-FFF2-40B4-BE49-F238E27FC236}">
              <a16:creationId xmlns:a16="http://schemas.microsoft.com/office/drawing/2014/main" id="{D3138F47-3311-468C-9BCD-0F563DF2E993}"/>
            </a:ext>
          </a:extLst>
        </xdr:cNvPr>
        <xdr:cNvSpPr/>
      </xdr:nvSpPr>
      <xdr:spPr>
        <a:xfrm>
          <a:off x="8347652" y="199448"/>
          <a:ext cx="739198" cy="285750"/>
        </a:xfrm>
        <a:prstGeom prst="roundRect">
          <a:avLst/>
        </a:prstGeom>
        <a:solidFill>
          <a:schemeClr val="accent2">
            <a:lumMod val="7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VE" sz="1100" b="1">
              <a:solidFill>
                <a:schemeClr val="bg1"/>
              </a:solidFill>
            </a:rPr>
            <a:t>Grupo</a:t>
          </a:r>
          <a:r>
            <a:rPr lang="es-VE" sz="1100" b="1" baseline="0">
              <a:solidFill>
                <a:schemeClr val="bg1"/>
              </a:solidFill>
            </a:rPr>
            <a:t> H</a:t>
          </a:r>
          <a:endParaRPr lang="es-VE" sz="1100" b="1">
            <a:solidFill>
              <a:schemeClr val="bg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youtube.com/watch?v=hYED7fkzbAs" TargetMode="External"/><Relationship Id="rId1" Type="http://schemas.openxmlformats.org/officeDocument/2006/relationships/hyperlink" Target="https://www.youtube.com/watch?v=29xTs_4Zwes" TargetMode="External"/><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jm@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41187-7DC3-4940-B004-618B27BD4A8E}">
  <sheetPr>
    <tabColor rgb="FF00B050"/>
  </sheetPr>
  <dimension ref="B2:G38"/>
  <sheetViews>
    <sheetView workbookViewId="0">
      <selection activeCell="D32" sqref="D32"/>
    </sheetView>
  </sheetViews>
  <sheetFormatPr baseColWidth="10" defaultRowHeight="15"/>
  <cols>
    <col min="1" max="1" width="6.5703125" customWidth="1"/>
    <col min="2" max="2" width="3" style="40" customWidth="1"/>
    <col min="3" max="3" width="80.140625" customWidth="1"/>
    <col min="257" max="257" width="6.5703125" customWidth="1"/>
    <col min="258" max="258" width="3" customWidth="1"/>
    <col min="259" max="259" width="80.140625" customWidth="1"/>
    <col min="513" max="513" width="6.5703125" customWidth="1"/>
    <col min="514" max="514" width="3" customWidth="1"/>
    <col min="515" max="515" width="80.140625" customWidth="1"/>
    <col min="769" max="769" width="6.5703125" customWidth="1"/>
    <col min="770" max="770" width="3" customWidth="1"/>
    <col min="771" max="771" width="80.140625" customWidth="1"/>
    <col min="1025" max="1025" width="6.5703125" customWidth="1"/>
    <col min="1026" max="1026" width="3" customWidth="1"/>
    <col min="1027" max="1027" width="80.140625" customWidth="1"/>
    <col min="1281" max="1281" width="6.5703125" customWidth="1"/>
    <col min="1282" max="1282" width="3" customWidth="1"/>
    <col min="1283" max="1283" width="80.140625" customWidth="1"/>
    <col min="1537" max="1537" width="6.5703125" customWidth="1"/>
    <col min="1538" max="1538" width="3" customWidth="1"/>
    <col min="1539" max="1539" width="80.140625" customWidth="1"/>
    <col min="1793" max="1793" width="6.5703125" customWidth="1"/>
    <col min="1794" max="1794" width="3" customWidth="1"/>
    <col min="1795" max="1795" width="80.140625" customWidth="1"/>
    <col min="2049" max="2049" width="6.5703125" customWidth="1"/>
    <col min="2050" max="2050" width="3" customWidth="1"/>
    <col min="2051" max="2051" width="80.140625" customWidth="1"/>
    <col min="2305" max="2305" width="6.5703125" customWidth="1"/>
    <col min="2306" max="2306" width="3" customWidth="1"/>
    <col min="2307" max="2307" width="80.140625" customWidth="1"/>
    <col min="2561" max="2561" width="6.5703125" customWidth="1"/>
    <col min="2562" max="2562" width="3" customWidth="1"/>
    <col min="2563" max="2563" width="80.140625" customWidth="1"/>
    <col min="2817" max="2817" width="6.5703125" customWidth="1"/>
    <col min="2818" max="2818" width="3" customWidth="1"/>
    <col min="2819" max="2819" width="80.140625" customWidth="1"/>
    <col min="3073" max="3073" width="6.5703125" customWidth="1"/>
    <col min="3074" max="3074" width="3" customWidth="1"/>
    <col min="3075" max="3075" width="80.140625" customWidth="1"/>
    <col min="3329" max="3329" width="6.5703125" customWidth="1"/>
    <col min="3330" max="3330" width="3" customWidth="1"/>
    <col min="3331" max="3331" width="80.140625" customWidth="1"/>
    <col min="3585" max="3585" width="6.5703125" customWidth="1"/>
    <col min="3586" max="3586" width="3" customWidth="1"/>
    <col min="3587" max="3587" width="80.140625" customWidth="1"/>
    <col min="3841" max="3841" width="6.5703125" customWidth="1"/>
    <col min="3842" max="3842" width="3" customWidth="1"/>
    <col min="3843" max="3843" width="80.140625" customWidth="1"/>
    <col min="4097" max="4097" width="6.5703125" customWidth="1"/>
    <col min="4098" max="4098" width="3" customWidth="1"/>
    <col min="4099" max="4099" width="80.140625" customWidth="1"/>
    <col min="4353" max="4353" width="6.5703125" customWidth="1"/>
    <col min="4354" max="4354" width="3" customWidth="1"/>
    <col min="4355" max="4355" width="80.140625" customWidth="1"/>
    <col min="4609" max="4609" width="6.5703125" customWidth="1"/>
    <col min="4610" max="4610" width="3" customWidth="1"/>
    <col min="4611" max="4611" width="80.140625" customWidth="1"/>
    <col min="4865" max="4865" width="6.5703125" customWidth="1"/>
    <col min="4866" max="4866" width="3" customWidth="1"/>
    <col min="4867" max="4867" width="80.140625" customWidth="1"/>
    <col min="5121" max="5121" width="6.5703125" customWidth="1"/>
    <col min="5122" max="5122" width="3" customWidth="1"/>
    <col min="5123" max="5123" width="80.140625" customWidth="1"/>
    <col min="5377" max="5377" width="6.5703125" customWidth="1"/>
    <col min="5378" max="5378" width="3" customWidth="1"/>
    <col min="5379" max="5379" width="80.140625" customWidth="1"/>
    <col min="5633" max="5633" width="6.5703125" customWidth="1"/>
    <col min="5634" max="5634" width="3" customWidth="1"/>
    <col min="5635" max="5635" width="80.140625" customWidth="1"/>
    <col min="5889" max="5889" width="6.5703125" customWidth="1"/>
    <col min="5890" max="5890" width="3" customWidth="1"/>
    <col min="5891" max="5891" width="80.140625" customWidth="1"/>
    <col min="6145" max="6145" width="6.5703125" customWidth="1"/>
    <col min="6146" max="6146" width="3" customWidth="1"/>
    <col min="6147" max="6147" width="80.140625" customWidth="1"/>
    <col min="6401" max="6401" width="6.5703125" customWidth="1"/>
    <col min="6402" max="6402" width="3" customWidth="1"/>
    <col min="6403" max="6403" width="80.140625" customWidth="1"/>
    <col min="6657" max="6657" width="6.5703125" customWidth="1"/>
    <col min="6658" max="6658" width="3" customWidth="1"/>
    <col min="6659" max="6659" width="80.140625" customWidth="1"/>
    <col min="6913" max="6913" width="6.5703125" customWidth="1"/>
    <col min="6914" max="6914" width="3" customWidth="1"/>
    <col min="6915" max="6915" width="80.140625" customWidth="1"/>
    <col min="7169" max="7169" width="6.5703125" customWidth="1"/>
    <col min="7170" max="7170" width="3" customWidth="1"/>
    <col min="7171" max="7171" width="80.140625" customWidth="1"/>
    <col min="7425" max="7425" width="6.5703125" customWidth="1"/>
    <col min="7426" max="7426" width="3" customWidth="1"/>
    <col min="7427" max="7427" width="80.140625" customWidth="1"/>
    <col min="7681" max="7681" width="6.5703125" customWidth="1"/>
    <col min="7682" max="7682" width="3" customWidth="1"/>
    <col min="7683" max="7683" width="80.140625" customWidth="1"/>
    <col min="7937" max="7937" width="6.5703125" customWidth="1"/>
    <col min="7938" max="7938" width="3" customWidth="1"/>
    <col min="7939" max="7939" width="80.140625" customWidth="1"/>
    <col min="8193" max="8193" width="6.5703125" customWidth="1"/>
    <col min="8194" max="8194" width="3" customWidth="1"/>
    <col min="8195" max="8195" width="80.140625" customWidth="1"/>
    <col min="8449" max="8449" width="6.5703125" customWidth="1"/>
    <col min="8450" max="8450" width="3" customWidth="1"/>
    <col min="8451" max="8451" width="80.140625" customWidth="1"/>
    <col min="8705" max="8705" width="6.5703125" customWidth="1"/>
    <col min="8706" max="8706" width="3" customWidth="1"/>
    <col min="8707" max="8707" width="80.140625" customWidth="1"/>
    <col min="8961" max="8961" width="6.5703125" customWidth="1"/>
    <col min="8962" max="8962" width="3" customWidth="1"/>
    <col min="8963" max="8963" width="80.140625" customWidth="1"/>
    <col min="9217" max="9217" width="6.5703125" customWidth="1"/>
    <col min="9218" max="9218" width="3" customWidth="1"/>
    <col min="9219" max="9219" width="80.140625" customWidth="1"/>
    <col min="9473" max="9473" width="6.5703125" customWidth="1"/>
    <col min="9474" max="9474" width="3" customWidth="1"/>
    <col min="9475" max="9475" width="80.140625" customWidth="1"/>
    <col min="9729" max="9729" width="6.5703125" customWidth="1"/>
    <col min="9730" max="9730" width="3" customWidth="1"/>
    <col min="9731" max="9731" width="80.140625" customWidth="1"/>
    <col min="9985" max="9985" width="6.5703125" customWidth="1"/>
    <col min="9986" max="9986" width="3" customWidth="1"/>
    <col min="9987" max="9987" width="80.140625" customWidth="1"/>
    <col min="10241" max="10241" width="6.5703125" customWidth="1"/>
    <col min="10242" max="10242" width="3" customWidth="1"/>
    <col min="10243" max="10243" width="80.140625" customWidth="1"/>
    <col min="10497" max="10497" width="6.5703125" customWidth="1"/>
    <col min="10498" max="10498" width="3" customWidth="1"/>
    <col min="10499" max="10499" width="80.140625" customWidth="1"/>
    <col min="10753" max="10753" width="6.5703125" customWidth="1"/>
    <col min="10754" max="10754" width="3" customWidth="1"/>
    <col min="10755" max="10755" width="80.140625" customWidth="1"/>
    <col min="11009" max="11009" width="6.5703125" customWidth="1"/>
    <col min="11010" max="11010" width="3" customWidth="1"/>
    <col min="11011" max="11011" width="80.140625" customWidth="1"/>
    <col min="11265" max="11265" width="6.5703125" customWidth="1"/>
    <col min="11266" max="11266" width="3" customWidth="1"/>
    <col min="11267" max="11267" width="80.140625" customWidth="1"/>
    <col min="11521" max="11521" width="6.5703125" customWidth="1"/>
    <col min="11522" max="11522" width="3" customWidth="1"/>
    <col min="11523" max="11523" width="80.140625" customWidth="1"/>
    <col min="11777" max="11777" width="6.5703125" customWidth="1"/>
    <col min="11778" max="11778" width="3" customWidth="1"/>
    <col min="11779" max="11779" width="80.140625" customWidth="1"/>
    <col min="12033" max="12033" width="6.5703125" customWidth="1"/>
    <col min="12034" max="12034" width="3" customWidth="1"/>
    <col min="12035" max="12035" width="80.140625" customWidth="1"/>
    <col min="12289" max="12289" width="6.5703125" customWidth="1"/>
    <col min="12290" max="12290" width="3" customWidth="1"/>
    <col min="12291" max="12291" width="80.140625" customWidth="1"/>
    <col min="12545" max="12545" width="6.5703125" customWidth="1"/>
    <col min="12546" max="12546" width="3" customWidth="1"/>
    <col min="12547" max="12547" width="80.140625" customWidth="1"/>
    <col min="12801" max="12801" width="6.5703125" customWidth="1"/>
    <col min="12802" max="12802" width="3" customWidth="1"/>
    <col min="12803" max="12803" width="80.140625" customWidth="1"/>
    <col min="13057" max="13057" width="6.5703125" customWidth="1"/>
    <col min="13058" max="13058" width="3" customWidth="1"/>
    <col min="13059" max="13059" width="80.140625" customWidth="1"/>
    <col min="13313" max="13313" width="6.5703125" customWidth="1"/>
    <col min="13314" max="13314" width="3" customWidth="1"/>
    <col min="13315" max="13315" width="80.140625" customWidth="1"/>
    <col min="13569" max="13569" width="6.5703125" customWidth="1"/>
    <col min="13570" max="13570" width="3" customWidth="1"/>
    <col min="13571" max="13571" width="80.140625" customWidth="1"/>
    <col min="13825" max="13825" width="6.5703125" customWidth="1"/>
    <col min="13826" max="13826" width="3" customWidth="1"/>
    <col min="13827" max="13827" width="80.140625" customWidth="1"/>
    <col min="14081" max="14081" width="6.5703125" customWidth="1"/>
    <col min="14082" max="14082" width="3" customWidth="1"/>
    <col min="14083" max="14083" width="80.140625" customWidth="1"/>
    <col min="14337" max="14337" width="6.5703125" customWidth="1"/>
    <col min="14338" max="14338" width="3" customWidth="1"/>
    <col min="14339" max="14339" width="80.140625" customWidth="1"/>
    <col min="14593" max="14593" width="6.5703125" customWidth="1"/>
    <col min="14594" max="14594" width="3" customWidth="1"/>
    <col min="14595" max="14595" width="80.140625" customWidth="1"/>
    <col min="14849" max="14849" width="6.5703125" customWidth="1"/>
    <col min="14850" max="14850" width="3" customWidth="1"/>
    <col min="14851" max="14851" width="80.140625" customWidth="1"/>
    <col min="15105" max="15105" width="6.5703125" customWidth="1"/>
    <col min="15106" max="15106" width="3" customWidth="1"/>
    <col min="15107" max="15107" width="80.140625" customWidth="1"/>
    <col min="15361" max="15361" width="6.5703125" customWidth="1"/>
    <col min="15362" max="15362" width="3" customWidth="1"/>
    <col min="15363" max="15363" width="80.140625" customWidth="1"/>
    <col min="15617" max="15617" width="6.5703125" customWidth="1"/>
    <col min="15618" max="15618" width="3" customWidth="1"/>
    <col min="15619" max="15619" width="80.140625" customWidth="1"/>
    <col min="15873" max="15873" width="6.5703125" customWidth="1"/>
    <col min="15874" max="15874" width="3" customWidth="1"/>
    <col min="15875" max="15875" width="80.140625" customWidth="1"/>
    <col min="16129" max="16129" width="6.5703125" customWidth="1"/>
    <col min="16130" max="16130" width="3" customWidth="1"/>
    <col min="16131" max="16131" width="80.140625" customWidth="1"/>
  </cols>
  <sheetData>
    <row r="2" spans="2:7" ht="23.25" customHeight="1">
      <c r="B2" s="68"/>
      <c r="C2" s="69" t="s">
        <v>124</v>
      </c>
      <c r="F2" s="70"/>
    </row>
    <row r="4" spans="2:7" ht="31.5">
      <c r="C4" s="71" t="s">
        <v>446</v>
      </c>
      <c r="D4" s="72"/>
      <c r="G4" s="72"/>
    </row>
    <row r="6" spans="2:7">
      <c r="C6" s="72" t="s">
        <v>120</v>
      </c>
    </row>
    <row r="7" spans="2:7" ht="7.5" customHeight="1"/>
    <row r="8" spans="2:7">
      <c r="C8" s="131" t="s">
        <v>420</v>
      </c>
      <c r="D8" s="70"/>
    </row>
    <row r="9" spans="2:7" ht="5.25" customHeight="1">
      <c r="C9" s="128"/>
    </row>
    <row r="10" spans="2:7" ht="30">
      <c r="B10" s="73" t="s">
        <v>121</v>
      </c>
      <c r="C10" s="129" t="s">
        <v>450</v>
      </c>
    </row>
    <row r="11" spans="2:7" ht="9" customHeight="1">
      <c r="B11" s="73"/>
      <c r="C11" s="130"/>
    </row>
    <row r="12" spans="2:7" ht="34.5" customHeight="1">
      <c r="B12" s="73" t="s">
        <v>122</v>
      </c>
      <c r="C12" s="146" t="s">
        <v>442</v>
      </c>
    </row>
    <row r="13" spans="2:7" ht="9" customHeight="1">
      <c r="B13" s="73"/>
      <c r="C13" s="130"/>
    </row>
    <row r="14" spans="2:7" ht="167.25" customHeight="1">
      <c r="B14" s="40" t="s">
        <v>123</v>
      </c>
      <c r="C14" s="132" t="s">
        <v>444</v>
      </c>
    </row>
    <row r="15" spans="2:7" ht="4.5" customHeight="1">
      <c r="C15" s="128"/>
    </row>
    <row r="16" spans="2:7" ht="15.75" customHeight="1">
      <c r="B16" s="40" t="s">
        <v>422</v>
      </c>
      <c r="C16" s="128" t="s">
        <v>451</v>
      </c>
    </row>
    <row r="17" spans="2:5" ht="4.5" customHeight="1">
      <c r="C17" s="128"/>
    </row>
    <row r="18" spans="2:5" ht="33" customHeight="1">
      <c r="B18" s="40" t="s">
        <v>423</v>
      </c>
      <c r="C18" s="130" t="s">
        <v>453</v>
      </c>
    </row>
    <row r="19" spans="2:5" ht="12" customHeight="1">
      <c r="C19" s="130"/>
    </row>
    <row r="20" spans="2:5">
      <c r="C20" s="133" t="s">
        <v>421</v>
      </c>
    </row>
    <row r="21" spans="2:5" ht="7.5" customHeight="1">
      <c r="C21" s="130"/>
    </row>
    <row r="22" spans="2:5" ht="75">
      <c r="B22" s="40" t="s">
        <v>121</v>
      </c>
      <c r="C22" s="132" t="s">
        <v>447</v>
      </c>
      <c r="D22" s="143"/>
    </row>
    <row r="23" spans="2:5" ht="7.5" customHeight="1">
      <c r="B23" s="73"/>
      <c r="C23" s="74"/>
    </row>
    <row r="24" spans="2:5" ht="90">
      <c r="B24" s="40" t="s">
        <v>122</v>
      </c>
      <c r="C24" s="132" t="s">
        <v>445</v>
      </c>
    </row>
    <row r="25" spans="2:5" ht="7.5" customHeight="1"/>
    <row r="26" spans="2:5" ht="45">
      <c r="B26" s="40" t="s">
        <v>123</v>
      </c>
      <c r="C26" s="152" t="s">
        <v>452</v>
      </c>
    </row>
    <row r="27" spans="2:5" ht="7.5" customHeight="1">
      <c r="C27" s="74"/>
    </row>
    <row r="28" spans="2:5" ht="45">
      <c r="B28" s="40" t="s">
        <v>422</v>
      </c>
      <c r="C28" s="134" t="s">
        <v>448</v>
      </c>
    </row>
    <row r="30" spans="2:5" ht="60">
      <c r="B30" s="40" t="s">
        <v>423</v>
      </c>
      <c r="C30" s="132" t="s">
        <v>449</v>
      </c>
      <c r="D30" s="143"/>
      <c r="E30" s="143"/>
    </row>
    <row r="31" spans="2:5" ht="7.5" customHeight="1">
      <c r="C31" s="132"/>
      <c r="D31" s="143"/>
      <c r="E31" s="143"/>
    </row>
    <row r="32" spans="2:5" ht="42.75" customHeight="1">
      <c r="B32" s="40" t="s">
        <v>424</v>
      </c>
      <c r="C32" s="132" t="s">
        <v>455</v>
      </c>
      <c r="D32" s="143"/>
      <c r="E32" s="143"/>
    </row>
    <row r="33" spans="2:3" ht="9" customHeight="1"/>
    <row r="34" spans="2:3" ht="101.25" customHeight="1">
      <c r="B34" s="40" t="s">
        <v>443</v>
      </c>
      <c r="C34" s="134" t="s">
        <v>454</v>
      </c>
    </row>
    <row r="36" spans="2:3">
      <c r="C36" s="144"/>
    </row>
    <row r="37" spans="2:3">
      <c r="C37" s="144"/>
    </row>
    <row r="38" spans="2:3">
      <c r="C38" s="145"/>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13F91-AFD1-482F-99BA-02895FB6AC26}">
  <dimension ref="A1:AJ87"/>
  <sheetViews>
    <sheetView zoomScale="90" zoomScaleNormal="90" workbookViewId="0">
      <selection activeCell="B1" sqref="B1:D4"/>
    </sheetView>
  </sheetViews>
  <sheetFormatPr baseColWidth="10" defaultRowHeight="15"/>
  <cols>
    <col min="1" max="1" width="3.85546875" style="2" customWidth="1"/>
    <col min="2" max="2" width="3.28515625" bestFit="1" customWidth="1"/>
    <col min="3" max="3" width="10.140625" customWidth="1"/>
    <col min="4" max="4" width="8.85546875" customWidth="1"/>
    <col min="5" max="5" width="7.42578125" customWidth="1"/>
    <col min="6" max="6" width="11.28515625" customWidth="1"/>
    <col min="7" max="7" width="5.5703125" customWidth="1"/>
    <col min="8" max="8" width="3.140625" customWidth="1"/>
    <col min="9" max="9" width="5.140625" customWidth="1"/>
    <col min="10" max="10" width="12.85546875" customWidth="1"/>
    <col min="11" max="11" width="7.140625" customWidth="1"/>
    <col min="12" max="12" width="18.5703125" customWidth="1"/>
    <col min="13" max="13" width="11.42578125" style="2"/>
    <col min="14" max="14" width="16.5703125" customWidth="1"/>
    <col min="15" max="15" width="6.42578125" customWidth="1"/>
    <col min="16" max="16" width="4.85546875" customWidth="1"/>
    <col min="17" max="20" width="4.5703125" customWidth="1"/>
    <col min="21" max="21" width="8.140625" style="2" customWidth="1"/>
    <col min="22" max="22" width="5.5703125" style="2" customWidth="1"/>
    <col min="23" max="36" width="4.28515625" style="2" customWidth="1"/>
  </cols>
  <sheetData>
    <row r="1" spans="2:26" s="2" customFormat="1">
      <c r="B1" s="161" t="s">
        <v>49</v>
      </c>
      <c r="C1" s="162"/>
      <c r="D1" s="163"/>
    </row>
    <row r="2" spans="2:26" s="2" customFormat="1">
      <c r="B2" s="164"/>
      <c r="C2" s="165"/>
      <c r="D2" s="166"/>
    </row>
    <row r="3" spans="2:26" s="2" customFormat="1">
      <c r="B3" s="164"/>
      <c r="C3" s="165"/>
      <c r="D3" s="166"/>
      <c r="U3" s="50"/>
      <c r="V3" s="50"/>
      <c r="W3" s="50"/>
      <c r="X3" s="50"/>
      <c r="Y3" s="50"/>
      <c r="Z3" s="50"/>
    </row>
    <row r="4" spans="2:26" s="2" customFormat="1">
      <c r="B4" s="167"/>
      <c r="C4" s="168"/>
      <c r="D4" s="169"/>
      <c r="U4" s="50"/>
      <c r="V4" s="50"/>
      <c r="W4" s="50"/>
      <c r="X4" s="50"/>
      <c r="Y4" s="50"/>
      <c r="Z4" s="50" t="s">
        <v>56</v>
      </c>
    </row>
    <row r="5" spans="2:26">
      <c r="B5" s="2"/>
      <c r="C5" s="2"/>
      <c r="D5" s="2"/>
      <c r="E5" s="2"/>
      <c r="F5" s="2"/>
      <c r="G5" s="2"/>
      <c r="H5" s="2"/>
      <c r="I5" s="2"/>
      <c r="J5" s="2"/>
      <c r="K5" s="2"/>
      <c r="L5" s="2"/>
      <c r="N5" s="2"/>
      <c r="O5" s="2"/>
      <c r="P5" s="2"/>
      <c r="Q5" s="2"/>
      <c r="R5" s="2"/>
      <c r="S5" s="2"/>
      <c r="T5" s="2"/>
      <c r="U5" s="50"/>
      <c r="V5" s="50"/>
      <c r="W5" s="50" t="s">
        <v>53</v>
      </c>
      <c r="X5" s="50" t="s">
        <v>54</v>
      </c>
      <c r="Y5" s="50" t="s">
        <v>55</v>
      </c>
      <c r="Z5" s="50"/>
    </row>
    <row r="6" spans="2:26">
      <c r="B6" s="22" t="s">
        <v>39</v>
      </c>
      <c r="C6" s="41" t="s">
        <v>40</v>
      </c>
      <c r="D6" s="41" t="s">
        <v>41</v>
      </c>
      <c r="E6" s="41"/>
      <c r="F6" s="160" t="s">
        <v>42</v>
      </c>
      <c r="G6" s="160"/>
      <c r="H6" s="160"/>
      <c r="I6" s="160"/>
      <c r="J6" s="160"/>
      <c r="K6" s="41"/>
      <c r="L6" s="18" t="s">
        <v>43</v>
      </c>
      <c r="N6" s="160" t="s">
        <v>44</v>
      </c>
      <c r="O6" s="160"/>
      <c r="P6" s="160"/>
      <c r="Q6" s="160"/>
      <c r="R6" s="160"/>
      <c r="S6" s="160"/>
      <c r="T6" s="160"/>
      <c r="U6" s="50"/>
      <c r="V6" s="50"/>
      <c r="W6" s="51" t="s">
        <v>57</v>
      </c>
      <c r="X6" s="50"/>
      <c r="Y6" s="50"/>
      <c r="Z6" s="50"/>
    </row>
    <row r="7" spans="2:26">
      <c r="B7" s="28"/>
      <c r="C7" s="26"/>
      <c r="D7" s="27"/>
      <c r="E7" s="42"/>
      <c r="F7" s="62"/>
      <c r="G7" s="16"/>
      <c r="H7" s="16"/>
      <c r="I7" s="16"/>
      <c r="J7" s="64"/>
      <c r="K7" s="23"/>
      <c r="L7" s="67"/>
      <c r="N7" s="33"/>
      <c r="O7" s="33"/>
      <c r="P7" s="33"/>
      <c r="Q7" s="33"/>
      <c r="R7" s="33"/>
      <c r="S7" s="33"/>
      <c r="T7" s="33"/>
      <c r="U7" s="50"/>
      <c r="V7" s="50"/>
      <c r="W7" s="50"/>
      <c r="X7" s="50"/>
      <c r="Y7" s="50"/>
      <c r="Z7" s="50"/>
    </row>
    <row r="8" spans="2:26">
      <c r="B8" s="49">
        <v>13</v>
      </c>
      <c r="C8" s="26">
        <f>IFERROR(VLOOKUP(B8,BDAuxiliar!$A$1:$H$99,3,0),"")</f>
        <v>44889</v>
      </c>
      <c r="D8" s="42">
        <f>IFERROR(VLOOKUP(B8,BDAuxiliar!$A$1:$H$99,4,0),"")</f>
        <v>0.54166666666666663</v>
      </c>
      <c r="E8" s="42"/>
      <c r="F8" s="61" t="str">
        <f>IFERROR(VLOOKUP(B8,BDAuxiliar!$A$1:$H$99,5,0),"")</f>
        <v>Brasil</v>
      </c>
      <c r="G8" s="46">
        <v>1</v>
      </c>
      <c r="H8" s="21" t="s">
        <v>50</v>
      </c>
      <c r="I8" s="46">
        <v>0</v>
      </c>
      <c r="J8" s="65" t="str">
        <f>IFERROR(VLOOKUP(B8,BDAuxiliar!$A$1:$H$99,7,0),"")</f>
        <v>Serbia</v>
      </c>
      <c r="K8" s="39"/>
      <c r="L8" s="65" t="str">
        <f>IFERROR(VLOOKUP(B8,BDAuxiliar!$A$1:$H$99,8,0),"")</f>
        <v>Lusail Iconic Stadium</v>
      </c>
      <c r="N8" s="33"/>
      <c r="O8" s="33"/>
      <c r="P8" s="33" t="s">
        <v>53</v>
      </c>
      <c r="Q8" s="31" t="s">
        <v>45</v>
      </c>
      <c r="R8" s="32" t="s">
        <v>46</v>
      </c>
      <c r="S8" s="32" t="s">
        <v>47</v>
      </c>
      <c r="T8" s="32" t="s">
        <v>48</v>
      </c>
      <c r="U8" s="50"/>
      <c r="V8" s="50"/>
      <c r="W8" s="52">
        <f>IF(AND(G8&lt;&gt;"",I8&lt;&gt;""),1,0)</f>
        <v>1</v>
      </c>
      <c r="X8" s="53">
        <f>IF(G8="","0",IF(G8=I8,1,IF(G8&gt;I8,3,0)))</f>
        <v>3</v>
      </c>
      <c r="Y8" s="53">
        <f>IF(I8="","0",IF(G8=I8,1,IF(G8&gt;I8,0,3)))</f>
        <v>0</v>
      </c>
      <c r="Z8" s="50"/>
    </row>
    <row r="9" spans="2:26">
      <c r="B9" s="28"/>
      <c r="C9" s="26"/>
      <c r="D9" s="27"/>
      <c r="E9" s="42"/>
      <c r="F9" s="63"/>
      <c r="G9" s="21"/>
      <c r="H9" s="21"/>
      <c r="I9" s="21"/>
      <c r="J9" s="66"/>
      <c r="K9" s="39"/>
      <c r="L9" s="65"/>
      <c r="M9" s="2">
        <v>1</v>
      </c>
      <c r="N9" s="47" t="str">
        <f>+INDEX(N$16:N$19,MATCH($M9,$V$16:$V$19,0))</f>
        <v>Brasil</v>
      </c>
      <c r="O9" s="47"/>
      <c r="P9" s="48">
        <f t="shared" ref="P9:T12" si="0">+INDEX(P$16:P$19,MATCH($M9,$V$16:$V$19,0))</f>
        <v>3</v>
      </c>
      <c r="Q9" s="48">
        <f t="shared" si="0"/>
        <v>9</v>
      </c>
      <c r="R9" s="48">
        <f t="shared" si="0"/>
        <v>4</v>
      </c>
      <c r="S9" s="48">
        <f t="shared" si="0"/>
        <v>1</v>
      </c>
      <c r="T9" s="48">
        <f t="shared" si="0"/>
        <v>3</v>
      </c>
      <c r="U9" s="54"/>
      <c r="V9" s="55"/>
      <c r="W9" s="52"/>
      <c r="X9" s="53"/>
      <c r="Y9" s="53"/>
      <c r="Z9" s="50"/>
    </row>
    <row r="10" spans="2:26">
      <c r="B10" s="49">
        <v>14</v>
      </c>
      <c r="C10" s="26">
        <f>IFERROR(VLOOKUP(B10,BDAuxiliar!$A$1:$H$99,3,0),"")</f>
        <v>44889</v>
      </c>
      <c r="D10" s="42">
        <f>IFERROR(VLOOKUP(B10,BDAuxiliar!$A$1:$H$99,4,0),"")</f>
        <v>0.16666666666666666</v>
      </c>
      <c r="E10" s="42"/>
      <c r="F10" s="61" t="str">
        <f>IFERROR(VLOOKUP(B10,BDAuxiliar!$A$1:$H$99,5,0),"")</f>
        <v>Suiza</v>
      </c>
      <c r="G10" s="46">
        <v>2</v>
      </c>
      <c r="H10" s="21" t="s">
        <v>50</v>
      </c>
      <c r="I10" s="46">
        <v>2</v>
      </c>
      <c r="J10" s="65" t="str">
        <f>IFERROR(VLOOKUP(B10,BDAuxiliar!$A$1:$H$99,7,0),"")</f>
        <v>Camerún</v>
      </c>
      <c r="K10" s="39"/>
      <c r="L10" s="65" t="str">
        <f>IFERROR(VLOOKUP(B10,BDAuxiliar!$A$1:$H$99,8,0),"")</f>
        <v>Al Janoub</v>
      </c>
      <c r="M10" s="2">
        <v>2</v>
      </c>
      <c r="N10" s="47" t="str">
        <f>+INDEX(N$16:N$19,MATCH($M10,$V$16:$V$19,0))</f>
        <v>Camerún</v>
      </c>
      <c r="O10" s="47"/>
      <c r="P10" s="48">
        <f t="shared" si="0"/>
        <v>3</v>
      </c>
      <c r="Q10" s="48">
        <f t="shared" si="0"/>
        <v>4</v>
      </c>
      <c r="R10" s="48">
        <f t="shared" si="0"/>
        <v>4</v>
      </c>
      <c r="S10" s="48">
        <f t="shared" si="0"/>
        <v>5</v>
      </c>
      <c r="T10" s="48">
        <f t="shared" si="0"/>
        <v>-1</v>
      </c>
      <c r="U10" s="55"/>
      <c r="V10" s="55"/>
      <c r="W10" s="52">
        <f>IF(AND(G10&lt;&gt;"",I10&lt;&gt;""),1,0)</f>
        <v>1</v>
      </c>
      <c r="X10" s="53">
        <f>IF(G10="","0",IF(G10=I10,1,IF(G10&gt;I10,3,0)))</f>
        <v>1</v>
      </c>
      <c r="Y10" s="53">
        <f>IF(I10="","0",IF(G10=I10,1,IF(G10&gt;I10,0,3)))</f>
        <v>1</v>
      </c>
      <c r="Z10" s="50"/>
    </row>
    <row r="11" spans="2:26">
      <c r="B11" s="28"/>
      <c r="C11" s="26"/>
      <c r="D11" s="27"/>
      <c r="E11" s="42"/>
      <c r="F11" s="63"/>
      <c r="G11" s="21"/>
      <c r="H11" s="21"/>
      <c r="I11" s="21"/>
      <c r="J11" s="66"/>
      <c r="K11" s="39"/>
      <c r="L11" s="65"/>
      <c r="M11" s="2">
        <v>3</v>
      </c>
      <c r="N11" s="20" t="str">
        <f>+INDEX(N$16:N$19,MATCH($M11,$V$16:$V$19,0))</f>
        <v>Suiza</v>
      </c>
      <c r="O11" s="20"/>
      <c r="P11" s="21">
        <f t="shared" si="0"/>
        <v>3</v>
      </c>
      <c r="Q11" s="21">
        <f t="shared" si="0"/>
        <v>2</v>
      </c>
      <c r="R11" s="21">
        <f t="shared" si="0"/>
        <v>2</v>
      </c>
      <c r="S11" s="21">
        <f t="shared" si="0"/>
        <v>6</v>
      </c>
      <c r="T11" s="21">
        <f t="shared" si="0"/>
        <v>-4</v>
      </c>
      <c r="U11" s="55"/>
      <c r="V11" s="55"/>
      <c r="W11" s="52"/>
      <c r="X11" s="53"/>
      <c r="Y11" s="53"/>
      <c r="Z11" s="50"/>
    </row>
    <row r="12" spans="2:26">
      <c r="B12" s="49">
        <v>29</v>
      </c>
      <c r="C12" s="26">
        <f>IFERROR(VLOOKUP(B12,BDAuxiliar!$A$1:$H$99,3,0),"")</f>
        <v>44893</v>
      </c>
      <c r="D12" s="42">
        <f>IFERROR(VLOOKUP(B12,BDAuxiliar!$A$1:$H$99,4,0),"")</f>
        <v>0.41666666666666669</v>
      </c>
      <c r="E12" s="42"/>
      <c r="F12" s="61" t="str">
        <f>IFERROR(VLOOKUP(B12,BDAuxiliar!$A$1:$H$99,5,0),"")</f>
        <v>Brasil</v>
      </c>
      <c r="G12" s="46">
        <v>3</v>
      </c>
      <c r="H12" s="21" t="s">
        <v>50</v>
      </c>
      <c r="I12" s="46">
        <v>1</v>
      </c>
      <c r="J12" s="65" t="str">
        <f>IFERROR(VLOOKUP(B12,BDAuxiliar!$A$1:$H$99,7,0),"")</f>
        <v>Suiza</v>
      </c>
      <c r="K12" s="39"/>
      <c r="L12" s="65" t="str">
        <f>IFERROR(VLOOKUP(B12,BDAuxiliar!$A$1:$H$99,8,0),"")</f>
        <v>Stadium 974</v>
      </c>
      <c r="M12" s="2">
        <v>4</v>
      </c>
      <c r="N12" s="20" t="str">
        <f>+INDEX(N$16:N$19,MATCH($M12,$V$16:$V$19,0))</f>
        <v>Serbia</v>
      </c>
      <c r="O12" s="20"/>
      <c r="P12" s="21">
        <f t="shared" si="0"/>
        <v>3</v>
      </c>
      <c r="Q12" s="21">
        <f t="shared" si="0"/>
        <v>1</v>
      </c>
      <c r="R12" s="21">
        <f t="shared" si="0"/>
        <v>1</v>
      </c>
      <c r="S12" s="21">
        <f t="shared" si="0"/>
        <v>6</v>
      </c>
      <c r="T12" s="21">
        <f t="shared" si="0"/>
        <v>-5</v>
      </c>
      <c r="U12" s="55"/>
      <c r="V12" s="55"/>
      <c r="W12" s="52">
        <f>IF(AND(G12&lt;&gt;"",I12&lt;&gt;""),1,0)</f>
        <v>1</v>
      </c>
      <c r="X12" s="53">
        <f>IF(G12="","0",IF(G12=I12,1,IF(G12&gt;I12,3,0)))</f>
        <v>3</v>
      </c>
      <c r="Y12" s="53">
        <f>IF(I12="","0",IF(G12=I12,1,IF(G12&gt;I12,0,3)))</f>
        <v>0</v>
      </c>
      <c r="Z12" s="50"/>
    </row>
    <row r="13" spans="2:26">
      <c r="B13" s="28"/>
      <c r="C13" s="26"/>
      <c r="D13" s="27"/>
      <c r="E13" s="42"/>
      <c r="F13" s="63"/>
      <c r="G13" s="21"/>
      <c r="H13" s="21"/>
      <c r="I13" s="21"/>
      <c r="J13" s="66"/>
      <c r="K13" s="39"/>
      <c r="L13" s="65"/>
      <c r="N13" s="17"/>
      <c r="O13" s="17"/>
      <c r="P13" s="17"/>
      <c r="Q13" s="17"/>
      <c r="R13" s="17"/>
      <c r="S13" s="17"/>
      <c r="T13" s="17"/>
      <c r="U13" s="50"/>
      <c r="V13" s="50"/>
      <c r="W13" s="52"/>
      <c r="X13" s="53"/>
      <c r="Y13" s="53"/>
      <c r="Z13" s="50"/>
    </row>
    <row r="14" spans="2:26">
      <c r="B14" s="49">
        <v>30</v>
      </c>
      <c r="C14" s="26">
        <f>IFERROR(VLOOKUP(B14,BDAuxiliar!$A$1:$H$99,3,0),"")</f>
        <v>44893</v>
      </c>
      <c r="D14" s="42">
        <f>IFERROR(VLOOKUP(B14,BDAuxiliar!$A$1:$H$99,4,0),"")</f>
        <v>0.16666666666666666</v>
      </c>
      <c r="E14" s="42"/>
      <c r="F14" s="61" t="str">
        <f>IFERROR(VLOOKUP(B14,BDAuxiliar!$A$1:$H$99,5,0),"")</f>
        <v>Camerún</v>
      </c>
      <c r="G14" s="46">
        <v>4</v>
      </c>
      <c r="H14" s="21" t="s">
        <v>50</v>
      </c>
      <c r="I14" s="46">
        <v>1</v>
      </c>
      <c r="J14" s="65" t="str">
        <f>IFERROR(VLOOKUP(B14,BDAuxiliar!$A$1:$H$99,7,0),"")</f>
        <v>Serbia</v>
      </c>
      <c r="K14" s="39"/>
      <c r="L14" s="65" t="str">
        <f>IFERROR(VLOOKUP(B14,BDAuxiliar!$A$1:$H$99,8,0),"")</f>
        <v>Al Janoub</v>
      </c>
      <c r="N14" s="2"/>
      <c r="O14" s="2"/>
      <c r="P14" s="2"/>
      <c r="Q14" s="2"/>
      <c r="R14" s="2"/>
      <c r="S14" s="2"/>
      <c r="T14" s="2"/>
      <c r="U14" s="50"/>
      <c r="V14" s="50"/>
      <c r="W14" s="52">
        <f>IF(AND(G14&lt;&gt;"",I14&lt;&gt;""),1,0)</f>
        <v>1</v>
      </c>
      <c r="X14" s="53">
        <f>IF(G14="","0",IF(G14=I14,1,IF(G14&gt;I14,3,0)))</f>
        <v>3</v>
      </c>
      <c r="Y14" s="53">
        <f>IF(I14="","0",IF(G14=I14,1,IF(G14&gt;I14,0,3)))</f>
        <v>0</v>
      </c>
      <c r="Z14" s="50"/>
    </row>
    <row r="15" spans="2:26">
      <c r="B15" s="28"/>
      <c r="C15" s="26"/>
      <c r="D15" s="27"/>
      <c r="E15" s="42"/>
      <c r="F15" s="63"/>
      <c r="G15" s="21"/>
      <c r="H15" s="21"/>
      <c r="I15" s="21"/>
      <c r="J15" s="66"/>
      <c r="K15" s="39"/>
      <c r="L15" s="65"/>
      <c r="M15" s="50"/>
      <c r="N15" s="56"/>
      <c r="O15" s="56"/>
      <c r="P15" s="56" t="s">
        <v>53</v>
      </c>
      <c r="Q15" s="57" t="s">
        <v>45</v>
      </c>
      <c r="R15" s="57" t="s">
        <v>46</v>
      </c>
      <c r="S15" s="57" t="s">
        <v>47</v>
      </c>
      <c r="T15" s="57" t="s">
        <v>48</v>
      </c>
      <c r="U15" s="50"/>
      <c r="V15" s="50"/>
      <c r="W15" s="52"/>
      <c r="X15" s="53"/>
      <c r="Y15" s="53"/>
      <c r="Z15" s="50"/>
    </row>
    <row r="16" spans="2:26">
      <c r="B16" s="49">
        <v>45</v>
      </c>
      <c r="C16" s="26">
        <f>IFERROR(VLOOKUP(B16,BDAuxiliar!$A$1:$H$99,3,0),"")</f>
        <v>44897</v>
      </c>
      <c r="D16" s="42">
        <f>IFERROR(VLOOKUP(B16,BDAuxiliar!$A$1:$H$99,4,0),"")</f>
        <v>0.54166666666666663</v>
      </c>
      <c r="E16" s="42"/>
      <c r="F16" s="61" t="str">
        <f>IFERROR(VLOOKUP(B16,BDAuxiliar!$A$1:$H$99,5,0),"")</f>
        <v>Camerún</v>
      </c>
      <c r="G16" s="46">
        <v>0</v>
      </c>
      <c r="H16" s="21" t="s">
        <v>50</v>
      </c>
      <c r="I16" s="46">
        <v>2</v>
      </c>
      <c r="J16" s="65" t="str">
        <f>IFERROR(VLOOKUP(B16,BDAuxiliar!$A$1:$H$99,7,0),"")</f>
        <v>Brasil</v>
      </c>
      <c r="K16" s="39"/>
      <c r="L16" s="65" t="str">
        <f>IFERROR(VLOOKUP(B16,BDAuxiliar!$A$1:$H$99,8,0),"")</f>
        <v>Lusail Iconic</v>
      </c>
      <c r="M16" s="50">
        <v>1</v>
      </c>
      <c r="N16" s="58" t="str">
        <f>F8</f>
        <v>Brasil</v>
      </c>
      <c r="O16" s="52"/>
      <c r="P16" s="53">
        <f>SUMIFS(W:W,F:F,N16)+SUMIFS(W:W,J:J,N16)</f>
        <v>3</v>
      </c>
      <c r="Q16" s="50">
        <f>SUMIFS(X:X,F:F,N16)+SUMIFS(Y:Y,J:J,N16)</f>
        <v>9</v>
      </c>
      <c r="R16" s="50">
        <f>SUMIFS(J:J,I:I,N16)+SUMIFS(G:G,F:F,N16)</f>
        <v>4</v>
      </c>
      <c r="S16" s="50">
        <f>SUMIFS(I:I,F:F,N16)+SUMIFS(G:G,J:J,N16)</f>
        <v>1</v>
      </c>
      <c r="T16" s="50">
        <f>R16-S16</f>
        <v>3</v>
      </c>
      <c r="U16" s="55">
        <f>+Q16*100+R16+(S16-T16)/10+ROW()/100000</f>
        <v>903.80016000000001</v>
      </c>
      <c r="V16" s="55">
        <f>+_xlfn.RANK.EQ(U16,$U$16:$U$19)</f>
        <v>1</v>
      </c>
      <c r="W16" s="52">
        <f>IF(AND(G16&lt;&gt;"",I16&lt;&gt;""),1,0)</f>
        <v>1</v>
      </c>
      <c r="X16" s="53">
        <f>IF(G16="","0",IF(G16=I16,1,IF(G16&gt;I16,3,0)))</f>
        <v>0</v>
      </c>
      <c r="Y16" s="53">
        <f>IF(I16="","0",IF(G16=I16,1,IF(G16&gt;I16,0,3)))</f>
        <v>3</v>
      </c>
      <c r="Z16" s="50"/>
    </row>
    <row r="17" spans="2:26">
      <c r="B17" s="28"/>
      <c r="C17" s="26"/>
      <c r="D17" s="27"/>
      <c r="E17" s="42"/>
      <c r="F17" s="63"/>
      <c r="G17" s="21"/>
      <c r="H17" s="21"/>
      <c r="I17" s="21"/>
      <c r="J17" s="66"/>
      <c r="K17" s="39"/>
      <c r="L17" s="65"/>
      <c r="M17" s="50">
        <v>2</v>
      </c>
      <c r="N17" s="52" t="str">
        <f>J8</f>
        <v>Serbia</v>
      </c>
      <c r="O17" s="52"/>
      <c r="P17" s="53">
        <f>SUMIFS(W:W,F:F,N17)+SUMIFS(W:W,J:J,N17)</f>
        <v>3</v>
      </c>
      <c r="Q17" s="50">
        <f>SUMIFS(X:X,F:F,N17)+SUMIFS(Y:Y,J:J,N17)</f>
        <v>1</v>
      </c>
      <c r="R17" s="50">
        <f t="shared" ref="R17:R19" si="1">SUMIFS(J:J,I:I,N17)+SUMIFS(G:G,F:F,N17)</f>
        <v>1</v>
      </c>
      <c r="S17" s="50">
        <f t="shared" ref="S17:S19" si="2">SUMIFS(I:I,F:F,N17)+SUMIFS(G:G,J:J,N17)</f>
        <v>6</v>
      </c>
      <c r="T17" s="50">
        <f>R17-S17</f>
        <v>-5</v>
      </c>
      <c r="U17" s="55">
        <f>+Q17*100+R17+(S17-T17)/10+ROW()/100000</f>
        <v>102.10016999999999</v>
      </c>
      <c r="V17" s="55">
        <f t="shared" ref="V17:V19" si="3">+_xlfn.RANK.EQ(U17,$U$16:$U$19)</f>
        <v>4</v>
      </c>
      <c r="W17" s="52"/>
      <c r="X17" s="53"/>
      <c r="Y17" s="53"/>
      <c r="Z17" s="50"/>
    </row>
    <row r="18" spans="2:26">
      <c r="B18" s="49">
        <v>46</v>
      </c>
      <c r="C18" s="26">
        <f>IFERROR(VLOOKUP(B18,BDAuxiliar!$A$1:$H$99,3,0),"")</f>
        <v>44897</v>
      </c>
      <c r="D18" s="42">
        <f>IFERROR(VLOOKUP(B18,BDAuxiliar!$A$1:$H$99,4,0),"")</f>
        <v>0.54166666666666663</v>
      </c>
      <c r="E18" s="42"/>
      <c r="F18" s="61" t="str">
        <f>IFERROR(VLOOKUP(B18,BDAuxiliar!$A$1:$H$99,5,0),"")</f>
        <v>Serbia</v>
      </c>
      <c r="G18" s="46">
        <v>1</v>
      </c>
      <c r="H18" s="21" t="s">
        <v>50</v>
      </c>
      <c r="I18" s="46">
        <v>1</v>
      </c>
      <c r="J18" s="65" t="str">
        <f>IFERROR(VLOOKUP(B18,BDAuxiliar!$A$1:$H$99,7,0),"")</f>
        <v>Suiza</v>
      </c>
      <c r="K18" s="39"/>
      <c r="L18" s="65" t="str">
        <f>IFERROR(VLOOKUP(B18,BDAuxiliar!$A$1:$H$99,8,0),"")</f>
        <v>Stadium 974</v>
      </c>
      <c r="M18" s="50">
        <v>3</v>
      </c>
      <c r="N18" s="52" t="str">
        <f>F10</f>
        <v>Suiza</v>
      </c>
      <c r="O18" s="52"/>
      <c r="P18" s="53">
        <f>SUMIFS(W:W,F:F,N18)+SUMIFS(W:W,J:J,N18)</f>
        <v>3</v>
      </c>
      <c r="Q18" s="50">
        <f>SUMIFS(X:X,F:F,N18)+SUMIFS(Y:Y,J:J,N18)</f>
        <v>2</v>
      </c>
      <c r="R18" s="50">
        <f t="shared" si="1"/>
        <v>2</v>
      </c>
      <c r="S18" s="50">
        <f t="shared" si="2"/>
        <v>6</v>
      </c>
      <c r="T18" s="50">
        <f t="shared" ref="T18:T19" si="4">R18-S18</f>
        <v>-4</v>
      </c>
      <c r="U18" s="55">
        <f>+Q18*100+R18+(S18-T18)/10+ROW()/100000</f>
        <v>203.00018</v>
      </c>
      <c r="V18" s="55">
        <f t="shared" si="3"/>
        <v>3</v>
      </c>
      <c r="W18" s="52">
        <f>IF(AND(G18&lt;&gt;"",I18&lt;&gt;""),1,0)</f>
        <v>1</v>
      </c>
      <c r="X18" s="53">
        <f>IF(G18="","0",IF(G18=I18,1,IF(G18&gt;I18,3,0)))</f>
        <v>1</v>
      </c>
      <c r="Y18" s="53">
        <f>IF(I18="","0",IF(G18=I18,1,IF(G18&gt;I18,0,3)))</f>
        <v>1</v>
      </c>
      <c r="Z18" s="50"/>
    </row>
    <row r="19" spans="2:26" s="2" customFormat="1">
      <c r="B19" s="28"/>
      <c r="C19" s="26"/>
      <c r="D19" s="27"/>
      <c r="E19" s="42"/>
      <c r="F19" s="62"/>
      <c r="G19" s="16"/>
      <c r="H19" s="16"/>
      <c r="I19" s="16"/>
      <c r="J19" s="64"/>
      <c r="K19" s="23"/>
      <c r="L19" s="67"/>
      <c r="M19" s="50">
        <v>4</v>
      </c>
      <c r="N19" s="52" t="str">
        <f>J10</f>
        <v>Camerún</v>
      </c>
      <c r="O19" s="52"/>
      <c r="P19" s="53">
        <f>SUMIFS(W:W,F:F,N19)+SUMIFS(W:W,J:J,N19)</f>
        <v>3</v>
      </c>
      <c r="Q19" s="50">
        <f>SUMIFS(X:X,F:F,N19)+SUMIFS(Y:Y,J:J,N19)</f>
        <v>4</v>
      </c>
      <c r="R19" s="50">
        <f t="shared" si="1"/>
        <v>4</v>
      </c>
      <c r="S19" s="50">
        <f t="shared" si="2"/>
        <v>5</v>
      </c>
      <c r="T19" s="50">
        <f t="shared" si="4"/>
        <v>-1</v>
      </c>
      <c r="U19" s="55">
        <f>+Q19*100+R19+(S19-T19)/10+ROW()/100000</f>
        <v>404.60019</v>
      </c>
      <c r="V19" s="55">
        <f t="shared" si="3"/>
        <v>2</v>
      </c>
      <c r="W19" s="50"/>
      <c r="X19" s="50"/>
      <c r="Y19" s="50"/>
      <c r="Z19" s="50"/>
    </row>
    <row r="20" spans="2:26" s="2" customFormat="1">
      <c r="M20" s="50"/>
      <c r="N20" s="50"/>
      <c r="O20" s="50"/>
      <c r="P20" s="50"/>
      <c r="Q20" s="50"/>
      <c r="R20" s="50"/>
      <c r="S20" s="50"/>
      <c r="T20" s="50"/>
      <c r="U20" s="50"/>
      <c r="V20" s="50"/>
      <c r="W20" s="50"/>
      <c r="X20" s="50"/>
      <c r="Y20" s="50"/>
      <c r="Z20" s="50"/>
    </row>
    <row r="21" spans="2:26" s="2" customFormat="1">
      <c r="M21" s="50"/>
      <c r="N21" s="50"/>
      <c r="O21" s="50"/>
      <c r="P21" s="50"/>
      <c r="Q21" s="50"/>
      <c r="R21" s="50"/>
      <c r="S21" s="50"/>
      <c r="T21" s="50"/>
      <c r="U21" s="50"/>
    </row>
    <row r="22" spans="2:26" s="2" customFormat="1"/>
    <row r="23" spans="2:26" s="2" customFormat="1"/>
    <row r="24" spans="2:26" s="2" customFormat="1"/>
    <row r="25" spans="2:26" s="2" customFormat="1"/>
    <row r="26" spans="2:26" s="2" customFormat="1">
      <c r="N26" s="34" t="s">
        <v>52</v>
      </c>
      <c r="O26" s="34"/>
      <c r="P26" s="34"/>
    </row>
    <row r="27" spans="2:26" s="2" customFormat="1">
      <c r="N27" s="35" t="s">
        <v>60</v>
      </c>
      <c r="O27" s="35"/>
      <c r="P27" s="35"/>
      <c r="Q27" s="38">
        <v>2</v>
      </c>
    </row>
    <row r="28" spans="2:26" s="2" customFormat="1">
      <c r="N28"/>
      <c r="O28"/>
      <c r="P28"/>
    </row>
    <row r="29" spans="2:26" s="2" customFormat="1">
      <c r="N29" s="34"/>
      <c r="O29" s="34"/>
      <c r="P29" s="34"/>
    </row>
    <row r="30" spans="2:26" s="2" customFormat="1">
      <c r="N30" s="2" t="s">
        <v>59</v>
      </c>
      <c r="R30" s="38">
        <v>1</v>
      </c>
    </row>
    <row r="31" spans="2:26" s="2" customFormat="1">
      <c r="N31" s="34" t="s">
        <v>58</v>
      </c>
      <c r="O31" s="34"/>
      <c r="P31" s="34"/>
    </row>
    <row r="32" spans="2:26"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14:20">
      <c r="N65" s="2"/>
      <c r="O65" s="2"/>
      <c r="P65" s="2"/>
      <c r="Q65" s="2"/>
      <c r="R65" s="2"/>
      <c r="S65" s="2"/>
      <c r="T65" s="2"/>
    </row>
    <row r="66" spans="14:20">
      <c r="N66" s="2"/>
      <c r="O66" s="2"/>
      <c r="P66" s="2"/>
      <c r="Q66" s="2"/>
      <c r="R66" s="2"/>
      <c r="S66" s="2"/>
      <c r="T66" s="2"/>
    </row>
    <row r="67" spans="14:20">
      <c r="N67" s="2"/>
      <c r="O67" s="2"/>
      <c r="P67" s="2"/>
      <c r="Q67" s="2"/>
      <c r="R67" s="2"/>
      <c r="S67" s="2"/>
      <c r="T67" s="2"/>
    </row>
    <row r="68" spans="14:20">
      <c r="N68" s="2"/>
      <c r="O68" s="2"/>
      <c r="P68" s="2"/>
      <c r="Q68" s="2"/>
      <c r="R68" s="2"/>
      <c r="S68" s="2"/>
      <c r="T68" s="2"/>
    </row>
    <row r="69" spans="14:20">
      <c r="N69" s="2"/>
      <c r="O69" s="2"/>
      <c r="P69" s="2"/>
      <c r="Q69" s="2"/>
      <c r="R69" s="2"/>
      <c r="S69" s="2"/>
      <c r="T69" s="2"/>
    </row>
    <row r="70" spans="14:20">
      <c r="N70" s="2"/>
      <c r="O70" s="2"/>
      <c r="P70" s="2"/>
      <c r="Q70" s="2"/>
      <c r="R70" s="2"/>
      <c r="S70" s="2"/>
      <c r="T70" s="2"/>
    </row>
    <row r="71" spans="14:20">
      <c r="N71" s="2"/>
      <c r="O71" s="2"/>
      <c r="P71" s="2"/>
      <c r="Q71" s="2"/>
      <c r="R71" s="2"/>
      <c r="S71" s="2"/>
      <c r="T71" s="2"/>
    </row>
    <row r="72" spans="14:20">
      <c r="N72" s="2"/>
      <c r="O72" s="2"/>
      <c r="P72" s="2"/>
      <c r="Q72" s="2"/>
      <c r="R72" s="2"/>
      <c r="S72" s="2"/>
      <c r="T72" s="2"/>
    </row>
    <row r="73" spans="14:20">
      <c r="N73" s="2"/>
      <c r="O73" s="2"/>
      <c r="P73" s="2"/>
      <c r="Q73" s="2"/>
      <c r="R73" s="2"/>
      <c r="S73" s="2"/>
      <c r="T73" s="2"/>
    </row>
    <row r="74" spans="14:20">
      <c r="N74" s="2"/>
      <c r="O74" s="2"/>
      <c r="P74" s="2"/>
      <c r="Q74" s="2"/>
      <c r="R74" s="2"/>
      <c r="S74" s="2"/>
      <c r="T74" s="2"/>
    </row>
    <row r="75" spans="14:20">
      <c r="N75" s="2"/>
      <c r="O75" s="2"/>
      <c r="P75" s="2"/>
      <c r="Q75" s="2"/>
      <c r="R75" s="2"/>
      <c r="S75" s="2"/>
      <c r="T75" s="2"/>
    </row>
    <row r="76" spans="14:20">
      <c r="N76" s="2"/>
      <c r="O76" s="2"/>
      <c r="P76" s="2"/>
      <c r="Q76" s="2"/>
      <c r="R76" s="2"/>
      <c r="S76" s="2"/>
      <c r="T76" s="2"/>
    </row>
    <row r="77" spans="14:20">
      <c r="N77" s="2"/>
      <c r="O77" s="2"/>
      <c r="P77" s="2"/>
      <c r="Q77" s="2"/>
      <c r="R77" s="2"/>
      <c r="S77" s="2"/>
      <c r="T77" s="2"/>
    </row>
    <row r="78" spans="14:20">
      <c r="N78" s="2"/>
      <c r="O78" s="2"/>
      <c r="P78" s="2"/>
      <c r="Q78" s="2"/>
      <c r="R78" s="2"/>
      <c r="S78" s="2"/>
      <c r="T78" s="2"/>
    </row>
    <row r="79" spans="14:20">
      <c r="N79" s="2"/>
      <c r="O79" s="2"/>
      <c r="P79" s="2"/>
      <c r="Q79" s="2"/>
      <c r="R79" s="2"/>
      <c r="S79" s="2"/>
      <c r="T79" s="2"/>
    </row>
    <row r="80" spans="14:20">
      <c r="N80" s="2"/>
      <c r="O80" s="2"/>
      <c r="P80" s="2"/>
      <c r="Q80" s="2"/>
      <c r="R80" s="2"/>
      <c r="S80" s="2"/>
      <c r="T80" s="2"/>
    </row>
    <row r="81" spans="14:20">
      <c r="N81" s="2"/>
      <c r="O81" s="2"/>
      <c r="P81" s="2"/>
      <c r="Q81" s="2"/>
      <c r="R81" s="2"/>
      <c r="S81" s="2"/>
      <c r="T81" s="2"/>
    </row>
    <row r="82" spans="14:20">
      <c r="N82" s="2"/>
      <c r="O82" s="2"/>
      <c r="P82" s="2"/>
      <c r="Q82" s="2"/>
      <c r="R82" s="2"/>
      <c r="S82" s="2"/>
      <c r="T82" s="2"/>
    </row>
    <row r="83" spans="14:20">
      <c r="N83" s="2"/>
      <c r="O83" s="2"/>
      <c r="P83" s="2"/>
      <c r="Q83" s="2"/>
      <c r="R83" s="2"/>
      <c r="S83" s="2"/>
      <c r="T83" s="2"/>
    </row>
    <row r="84" spans="14:20">
      <c r="N84" s="2"/>
      <c r="O84" s="2"/>
      <c r="P84" s="2"/>
      <c r="Q84" s="2"/>
      <c r="R84" s="2"/>
      <c r="S84" s="2"/>
      <c r="T84" s="2"/>
    </row>
    <row r="85" spans="14:20">
      <c r="N85" s="2"/>
      <c r="O85" s="2"/>
      <c r="P85" s="2"/>
      <c r="Q85" s="2"/>
      <c r="R85" s="2"/>
      <c r="S85" s="2"/>
      <c r="T85" s="2"/>
    </row>
    <row r="86" spans="14:20">
      <c r="N86" s="2"/>
      <c r="O86" s="2"/>
      <c r="P86" s="2"/>
      <c r="Q86" s="2"/>
      <c r="R86" s="2"/>
      <c r="S86" s="2"/>
      <c r="T86" s="2"/>
    </row>
    <row r="87" spans="14:20">
      <c r="N87" s="2"/>
      <c r="O87" s="2"/>
      <c r="P87" s="2"/>
      <c r="Q87" s="2"/>
      <c r="R87" s="2"/>
      <c r="S87" s="2"/>
      <c r="T87" s="2"/>
    </row>
  </sheetData>
  <mergeCells count="3">
    <mergeCell ref="B1:D4"/>
    <mergeCell ref="F6:J6"/>
    <mergeCell ref="N6:T6"/>
  </mergeCells>
  <hyperlinks>
    <hyperlink ref="N26" r:id="rId1" xr:uid="{B1643508-5B72-4DB7-AD91-94489B2CA743}"/>
    <hyperlink ref="N31" r:id="rId2" xr:uid="{52906E24-B00D-44C1-898E-6DC941F2A69D}"/>
  </hyperlinks>
  <pageMargins left="0.7" right="0.7" top="0.75" bottom="0.75" header="0.3" footer="0.3"/>
  <pageSetup orientation="portrait" r:id="rId3"/>
  <drawing r:id="rId4"/>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2F0D4-D4DA-4290-976D-2DA886926713}">
  <dimension ref="A1:AJ87"/>
  <sheetViews>
    <sheetView zoomScale="90" zoomScaleNormal="90" workbookViewId="0">
      <selection activeCell="B1" sqref="B1:D4"/>
    </sheetView>
  </sheetViews>
  <sheetFormatPr baseColWidth="10" defaultRowHeight="15"/>
  <cols>
    <col min="1" max="1" width="3.85546875" style="2" customWidth="1"/>
    <col min="2" max="2" width="3.28515625" bestFit="1" customWidth="1"/>
    <col min="3" max="3" width="10.140625" customWidth="1"/>
    <col min="4" max="4" width="8.85546875" customWidth="1"/>
    <col min="5" max="5" width="7.42578125" customWidth="1"/>
    <col min="6" max="6" width="11.28515625" customWidth="1"/>
    <col min="7" max="7" width="5.5703125" customWidth="1"/>
    <col min="8" max="8" width="3.140625" customWidth="1"/>
    <col min="9" max="9" width="5.140625" customWidth="1"/>
    <col min="10" max="10" width="12.85546875" customWidth="1"/>
    <col min="11" max="11" width="7.140625" customWidth="1"/>
    <col min="12" max="12" width="18.5703125" customWidth="1"/>
    <col min="13" max="13" width="11.42578125" style="2"/>
    <col min="14" max="14" width="16.5703125" customWidth="1"/>
    <col min="15" max="15" width="6.42578125" customWidth="1"/>
    <col min="16" max="16" width="4.85546875" customWidth="1"/>
    <col min="17" max="20" width="4.5703125" customWidth="1"/>
    <col min="21" max="21" width="8.140625" style="2" customWidth="1"/>
    <col min="22" max="22" width="5.5703125" style="2" customWidth="1"/>
    <col min="23" max="36" width="4.28515625" style="2" customWidth="1"/>
  </cols>
  <sheetData>
    <row r="1" spans="2:26" s="2" customFormat="1">
      <c r="B1" s="161" t="s">
        <v>49</v>
      </c>
      <c r="C1" s="162"/>
      <c r="D1" s="163"/>
    </row>
    <row r="2" spans="2:26" s="2" customFormat="1">
      <c r="B2" s="164"/>
      <c r="C2" s="165"/>
      <c r="D2" s="166"/>
    </row>
    <row r="3" spans="2:26" s="2" customFormat="1">
      <c r="B3" s="164"/>
      <c r="C3" s="165"/>
      <c r="D3" s="166"/>
      <c r="U3" s="50"/>
      <c r="V3" s="50"/>
      <c r="W3" s="50"/>
      <c r="X3" s="50"/>
      <c r="Y3" s="50"/>
      <c r="Z3" s="50"/>
    </row>
    <row r="4" spans="2:26" s="2" customFormat="1">
      <c r="B4" s="167"/>
      <c r="C4" s="168"/>
      <c r="D4" s="169"/>
      <c r="U4" s="50"/>
      <c r="V4" s="50"/>
      <c r="W4" s="50"/>
      <c r="X4" s="50"/>
      <c r="Y4" s="50"/>
      <c r="Z4" s="50" t="s">
        <v>56</v>
      </c>
    </row>
    <row r="5" spans="2:26">
      <c r="B5" s="2"/>
      <c r="C5" s="2"/>
      <c r="D5" s="2"/>
      <c r="E5" s="2"/>
      <c r="F5" s="2"/>
      <c r="G5" s="2"/>
      <c r="H5" s="2"/>
      <c r="I5" s="2"/>
      <c r="J5" s="2"/>
      <c r="K5" s="2"/>
      <c r="L5" s="2"/>
      <c r="N5" s="2"/>
      <c r="O5" s="2"/>
      <c r="P5" s="2"/>
      <c r="Q5" s="2"/>
      <c r="R5" s="2"/>
      <c r="S5" s="2"/>
      <c r="T5" s="2"/>
      <c r="U5" s="50"/>
      <c r="V5" s="50"/>
      <c r="W5" s="50" t="s">
        <v>53</v>
      </c>
      <c r="X5" s="50" t="s">
        <v>54</v>
      </c>
      <c r="Y5" s="50" t="s">
        <v>55</v>
      </c>
      <c r="Z5" s="50"/>
    </row>
    <row r="6" spans="2:26">
      <c r="B6" s="22" t="s">
        <v>39</v>
      </c>
      <c r="C6" s="41" t="s">
        <v>40</v>
      </c>
      <c r="D6" s="41" t="s">
        <v>41</v>
      </c>
      <c r="E6" s="41"/>
      <c r="F6" s="160" t="s">
        <v>42</v>
      </c>
      <c r="G6" s="160"/>
      <c r="H6" s="160"/>
      <c r="I6" s="160"/>
      <c r="J6" s="160"/>
      <c r="K6" s="41"/>
      <c r="L6" s="18" t="s">
        <v>43</v>
      </c>
      <c r="N6" s="160" t="s">
        <v>44</v>
      </c>
      <c r="O6" s="160"/>
      <c r="P6" s="160"/>
      <c r="Q6" s="160"/>
      <c r="R6" s="160"/>
      <c r="S6" s="160"/>
      <c r="T6" s="160"/>
      <c r="U6" s="50"/>
      <c r="V6" s="50"/>
      <c r="W6" s="51" t="s">
        <v>57</v>
      </c>
      <c r="X6" s="50"/>
      <c r="Y6" s="50"/>
      <c r="Z6" s="50"/>
    </row>
    <row r="7" spans="2:26">
      <c r="B7" s="28"/>
      <c r="C7" s="26"/>
      <c r="D7" s="27"/>
      <c r="E7" s="42"/>
      <c r="F7" s="62"/>
      <c r="G7" s="16"/>
      <c r="H7" s="16"/>
      <c r="I7" s="16"/>
      <c r="J7" s="64"/>
      <c r="K7" s="23"/>
      <c r="L7" s="67"/>
      <c r="N7" s="33"/>
      <c r="O7" s="33"/>
      <c r="P7" s="33"/>
      <c r="Q7" s="33"/>
      <c r="R7" s="33"/>
      <c r="S7" s="33"/>
      <c r="T7" s="33"/>
      <c r="U7" s="50"/>
      <c r="V7" s="50"/>
      <c r="W7" s="50"/>
      <c r="X7" s="50"/>
      <c r="Y7" s="50"/>
      <c r="Z7" s="50"/>
    </row>
    <row r="8" spans="2:26">
      <c r="B8" s="49">
        <v>15</v>
      </c>
      <c r="C8" s="26">
        <f>IFERROR(VLOOKUP(B8,BDAuxiliar!$A$1:$H$99,3,0),"")</f>
        <v>44889</v>
      </c>
      <c r="D8" s="42">
        <f>IFERROR(VLOOKUP(B8,BDAuxiliar!$A$1:$H$99,4,0),"")</f>
        <v>0.41666666666666669</v>
      </c>
      <c r="E8" s="42"/>
      <c r="F8" s="61" t="str">
        <f>IFERROR(VLOOKUP(B8,BDAuxiliar!$A$1:$H$99,5,0),"")</f>
        <v>Portugal</v>
      </c>
      <c r="G8" s="46">
        <v>1</v>
      </c>
      <c r="H8" s="21" t="s">
        <v>50</v>
      </c>
      <c r="I8" s="46">
        <v>0</v>
      </c>
      <c r="J8" s="65" t="str">
        <f>IFERROR(VLOOKUP(B8,BDAuxiliar!$A$1:$H$99,7,0),"")</f>
        <v>Ghana</v>
      </c>
      <c r="K8" s="39"/>
      <c r="L8" s="65" t="str">
        <f>IFERROR(VLOOKUP(B8,BDAuxiliar!$A$1:$H$99,8,0),"")</f>
        <v>Stadium 974</v>
      </c>
      <c r="N8" s="33"/>
      <c r="O8" s="33"/>
      <c r="P8" s="33" t="s">
        <v>53</v>
      </c>
      <c r="Q8" s="31" t="s">
        <v>45</v>
      </c>
      <c r="R8" s="32" t="s">
        <v>46</v>
      </c>
      <c r="S8" s="32" t="s">
        <v>47</v>
      </c>
      <c r="T8" s="32" t="s">
        <v>48</v>
      </c>
      <c r="U8" s="50"/>
      <c r="V8" s="50"/>
      <c r="W8" s="52">
        <f>IF(AND(G8&lt;&gt;"",I8&lt;&gt;""),1,0)</f>
        <v>1</v>
      </c>
      <c r="X8" s="53">
        <f>IF(G8="","0",IF(G8=I8,1,IF(G8&gt;I8,3,0)))</f>
        <v>3</v>
      </c>
      <c r="Y8" s="53">
        <f>IF(I8="","0",IF(G8=I8,1,IF(G8&gt;I8,0,3)))</f>
        <v>0</v>
      </c>
      <c r="Z8" s="50"/>
    </row>
    <row r="9" spans="2:26">
      <c r="B9" s="28"/>
      <c r="C9" s="26"/>
      <c r="D9" s="27"/>
      <c r="E9" s="42"/>
      <c r="F9" s="63"/>
      <c r="G9" s="21"/>
      <c r="H9" s="21"/>
      <c r="I9" s="21"/>
      <c r="J9" s="66"/>
      <c r="K9" s="39"/>
      <c r="L9" s="65"/>
      <c r="M9" s="2">
        <v>1</v>
      </c>
      <c r="N9" s="47" t="str">
        <f>+INDEX(N$16:N$19,MATCH($M9,$V$16:$V$19,0))</f>
        <v>Portugal</v>
      </c>
      <c r="O9" s="47"/>
      <c r="P9" s="48">
        <f t="shared" ref="P9:T12" si="0">+INDEX(P$16:P$19,MATCH($M9,$V$16:$V$19,0))</f>
        <v>3</v>
      </c>
      <c r="Q9" s="48">
        <f t="shared" si="0"/>
        <v>9</v>
      </c>
      <c r="R9" s="48">
        <f t="shared" si="0"/>
        <v>4</v>
      </c>
      <c r="S9" s="48">
        <f t="shared" si="0"/>
        <v>1</v>
      </c>
      <c r="T9" s="48">
        <f t="shared" si="0"/>
        <v>3</v>
      </c>
      <c r="U9" s="54"/>
      <c r="V9" s="55"/>
      <c r="W9" s="52"/>
      <c r="X9" s="53"/>
      <c r="Y9" s="53"/>
      <c r="Z9" s="50"/>
    </row>
    <row r="10" spans="2:26">
      <c r="B10" s="49">
        <v>16</v>
      </c>
      <c r="C10" s="26">
        <f>IFERROR(VLOOKUP(B10,BDAuxiliar!$A$1:$H$99,3,0),"")</f>
        <v>44889</v>
      </c>
      <c r="D10" s="42">
        <f>IFERROR(VLOOKUP(B10,BDAuxiliar!$A$1:$H$99,4,0),"")</f>
        <v>0.29166666666666669</v>
      </c>
      <c r="E10" s="42"/>
      <c r="F10" s="61" t="str">
        <f>IFERROR(VLOOKUP(B10,BDAuxiliar!$A$1:$H$99,5,0),"")</f>
        <v>Uruguay</v>
      </c>
      <c r="G10" s="46">
        <v>2</v>
      </c>
      <c r="H10" s="21" t="s">
        <v>50</v>
      </c>
      <c r="I10" s="46">
        <v>2</v>
      </c>
      <c r="J10" s="65" t="str">
        <f>IFERROR(VLOOKUP(B10,BDAuxiliar!$A$1:$H$99,7,0),"")</f>
        <v>Corea del Sur</v>
      </c>
      <c r="K10" s="39"/>
      <c r="L10" s="65" t="str">
        <f>IFERROR(VLOOKUP(B10,BDAuxiliar!$A$1:$H$99,8,0),"")</f>
        <v>Education City</v>
      </c>
      <c r="M10" s="2">
        <v>2</v>
      </c>
      <c r="N10" s="47" t="str">
        <f>+INDEX(N$16:N$19,MATCH($M10,$V$16:$V$19,0))</f>
        <v>Corea del Sur</v>
      </c>
      <c r="O10" s="47"/>
      <c r="P10" s="48">
        <f t="shared" si="0"/>
        <v>3</v>
      </c>
      <c r="Q10" s="48">
        <f t="shared" si="0"/>
        <v>4</v>
      </c>
      <c r="R10" s="48">
        <f t="shared" si="0"/>
        <v>4</v>
      </c>
      <c r="S10" s="48">
        <f t="shared" si="0"/>
        <v>5</v>
      </c>
      <c r="T10" s="48">
        <f t="shared" si="0"/>
        <v>-1</v>
      </c>
      <c r="U10" s="55"/>
      <c r="V10" s="55"/>
      <c r="W10" s="52">
        <f>IF(AND(G10&lt;&gt;"",I10&lt;&gt;""),1,0)</f>
        <v>1</v>
      </c>
      <c r="X10" s="53">
        <f>IF(G10="","0",IF(G10=I10,1,IF(G10&gt;I10,3,0)))</f>
        <v>1</v>
      </c>
      <c r="Y10" s="53">
        <f>IF(I10="","0",IF(G10=I10,1,IF(G10&gt;I10,0,3)))</f>
        <v>1</v>
      </c>
      <c r="Z10" s="50"/>
    </row>
    <row r="11" spans="2:26">
      <c r="B11" s="28"/>
      <c r="C11" s="26"/>
      <c r="D11" s="27"/>
      <c r="E11" s="42"/>
      <c r="F11" s="63"/>
      <c r="G11" s="21"/>
      <c r="H11" s="21"/>
      <c r="I11" s="21"/>
      <c r="J11" s="66"/>
      <c r="K11" s="39"/>
      <c r="L11" s="65"/>
      <c r="M11" s="2">
        <v>3</v>
      </c>
      <c r="N11" s="20" t="str">
        <f>+INDEX(N$16:N$19,MATCH($M11,$V$16:$V$19,0))</f>
        <v>Uruguay</v>
      </c>
      <c r="O11" s="20"/>
      <c r="P11" s="21">
        <f t="shared" si="0"/>
        <v>3</v>
      </c>
      <c r="Q11" s="21">
        <f t="shared" si="0"/>
        <v>2</v>
      </c>
      <c r="R11" s="21">
        <f t="shared" si="0"/>
        <v>2</v>
      </c>
      <c r="S11" s="21">
        <f t="shared" si="0"/>
        <v>6</v>
      </c>
      <c r="T11" s="21">
        <f t="shared" si="0"/>
        <v>-4</v>
      </c>
      <c r="U11" s="55"/>
      <c r="V11" s="55"/>
      <c r="W11" s="52"/>
      <c r="X11" s="53"/>
      <c r="Y11" s="53"/>
      <c r="Z11" s="50"/>
    </row>
    <row r="12" spans="2:26">
      <c r="B12" s="49">
        <v>31</v>
      </c>
      <c r="C12" s="26">
        <f>IFERROR(VLOOKUP(B12,BDAuxiliar!$A$1:$H$99,3,0),"")</f>
        <v>44893</v>
      </c>
      <c r="D12" s="42">
        <f>IFERROR(VLOOKUP(B12,BDAuxiliar!$A$1:$H$99,4,0),"")</f>
        <v>0.54166666666666663</v>
      </c>
      <c r="E12" s="42"/>
      <c r="F12" s="61" t="str">
        <f>IFERROR(VLOOKUP(B12,BDAuxiliar!$A$1:$H$99,5,0),"")</f>
        <v>Portugal</v>
      </c>
      <c r="G12" s="46">
        <v>3</v>
      </c>
      <c r="H12" s="21" t="s">
        <v>50</v>
      </c>
      <c r="I12" s="46">
        <v>1</v>
      </c>
      <c r="J12" s="65" t="str">
        <f>IFERROR(VLOOKUP(B12,BDAuxiliar!$A$1:$H$99,7,0),"")</f>
        <v>Uruguay</v>
      </c>
      <c r="K12" s="39"/>
      <c r="L12" s="65" t="str">
        <f>IFERROR(VLOOKUP(B12,BDAuxiliar!$A$1:$H$99,8,0),"")</f>
        <v>Lusail Iconic</v>
      </c>
      <c r="M12" s="2">
        <v>4</v>
      </c>
      <c r="N12" s="20" t="str">
        <f>+INDEX(N$16:N$19,MATCH($M12,$V$16:$V$19,0))</f>
        <v>Ghana</v>
      </c>
      <c r="O12" s="20"/>
      <c r="P12" s="21">
        <f t="shared" si="0"/>
        <v>3</v>
      </c>
      <c r="Q12" s="21">
        <f t="shared" si="0"/>
        <v>1</v>
      </c>
      <c r="R12" s="21">
        <f t="shared" si="0"/>
        <v>1</v>
      </c>
      <c r="S12" s="21">
        <f t="shared" si="0"/>
        <v>6</v>
      </c>
      <c r="T12" s="21">
        <f t="shared" si="0"/>
        <v>-5</v>
      </c>
      <c r="U12" s="55"/>
      <c r="V12" s="55"/>
      <c r="W12" s="52">
        <f>IF(AND(G12&lt;&gt;"",I12&lt;&gt;""),1,0)</f>
        <v>1</v>
      </c>
      <c r="X12" s="53">
        <f>IF(G12="","0",IF(G12=I12,1,IF(G12&gt;I12,3,0)))</f>
        <v>3</v>
      </c>
      <c r="Y12" s="53">
        <f>IF(I12="","0",IF(G12=I12,1,IF(G12&gt;I12,0,3)))</f>
        <v>0</v>
      </c>
      <c r="Z12" s="50"/>
    </row>
    <row r="13" spans="2:26">
      <c r="B13" s="28"/>
      <c r="C13" s="26"/>
      <c r="D13" s="27"/>
      <c r="E13" s="42"/>
      <c r="F13" s="63"/>
      <c r="G13" s="21"/>
      <c r="H13" s="21"/>
      <c r="I13" s="21"/>
      <c r="J13" s="66"/>
      <c r="K13" s="39"/>
      <c r="L13" s="65"/>
      <c r="N13" s="17"/>
      <c r="O13" s="17"/>
      <c r="P13" s="17"/>
      <c r="Q13" s="17"/>
      <c r="R13" s="17"/>
      <c r="S13" s="17"/>
      <c r="T13" s="17"/>
      <c r="U13" s="50"/>
      <c r="V13" s="50"/>
      <c r="W13" s="52"/>
      <c r="X13" s="53"/>
      <c r="Y13" s="53"/>
      <c r="Z13" s="50"/>
    </row>
    <row r="14" spans="2:26">
      <c r="B14" s="49">
        <v>32</v>
      </c>
      <c r="C14" s="26">
        <f>IFERROR(VLOOKUP(B14,BDAuxiliar!$A$1:$H$99,3,0),"")</f>
        <v>44893</v>
      </c>
      <c r="D14" s="42">
        <f>IFERROR(VLOOKUP(B14,BDAuxiliar!$A$1:$H$99,4,0),"")</f>
        <v>0.29166666666666669</v>
      </c>
      <c r="E14" s="42"/>
      <c r="F14" s="61" t="str">
        <f>IFERROR(VLOOKUP(B14,BDAuxiliar!$A$1:$H$99,5,0),"")</f>
        <v>Corea del Sur</v>
      </c>
      <c r="G14" s="46">
        <v>4</v>
      </c>
      <c r="H14" s="21" t="s">
        <v>50</v>
      </c>
      <c r="I14" s="46">
        <v>1</v>
      </c>
      <c r="J14" s="65" t="str">
        <f>IFERROR(VLOOKUP(B14,BDAuxiliar!$A$1:$H$99,7,0),"")</f>
        <v>Ghana</v>
      </c>
      <c r="K14" s="39"/>
      <c r="L14" s="65" t="str">
        <f>IFERROR(VLOOKUP(B14,BDAuxiliar!$A$1:$H$99,8,0),"")</f>
        <v>Education City</v>
      </c>
      <c r="N14" s="2"/>
      <c r="O14" s="2"/>
      <c r="P14" s="2"/>
      <c r="Q14" s="2"/>
      <c r="R14" s="2"/>
      <c r="S14" s="2"/>
      <c r="T14" s="2"/>
      <c r="U14" s="50"/>
      <c r="V14" s="50"/>
      <c r="W14" s="52">
        <f>IF(AND(G14&lt;&gt;"",I14&lt;&gt;""),1,0)</f>
        <v>1</v>
      </c>
      <c r="X14" s="53">
        <f>IF(G14="","0",IF(G14=I14,1,IF(G14&gt;I14,3,0)))</f>
        <v>3</v>
      </c>
      <c r="Y14" s="53">
        <f>IF(I14="","0",IF(G14=I14,1,IF(G14&gt;I14,0,3)))</f>
        <v>0</v>
      </c>
      <c r="Z14" s="50"/>
    </row>
    <row r="15" spans="2:26">
      <c r="B15" s="28"/>
      <c r="C15" s="26"/>
      <c r="D15" s="27"/>
      <c r="E15" s="42"/>
      <c r="F15" s="63"/>
      <c r="G15" s="21"/>
      <c r="H15" s="21"/>
      <c r="I15" s="21"/>
      <c r="J15" s="66"/>
      <c r="K15" s="39"/>
      <c r="L15" s="65"/>
      <c r="M15" s="50"/>
      <c r="N15" s="56"/>
      <c r="O15" s="56"/>
      <c r="P15" s="56" t="s">
        <v>53</v>
      </c>
      <c r="Q15" s="57" t="s">
        <v>45</v>
      </c>
      <c r="R15" s="57" t="s">
        <v>46</v>
      </c>
      <c r="S15" s="57" t="s">
        <v>47</v>
      </c>
      <c r="T15" s="57" t="s">
        <v>48</v>
      </c>
      <c r="U15" s="50"/>
      <c r="V15" s="50"/>
      <c r="W15" s="52"/>
      <c r="X15" s="53"/>
      <c r="Y15" s="53"/>
      <c r="Z15" s="50"/>
    </row>
    <row r="16" spans="2:26">
      <c r="B16" s="49">
        <v>47</v>
      </c>
      <c r="C16" s="26">
        <f>IFERROR(VLOOKUP(B16,BDAuxiliar!$A$1:$H$99,3,0),"")</f>
        <v>44897</v>
      </c>
      <c r="D16" s="42">
        <f>IFERROR(VLOOKUP(B16,BDAuxiliar!$A$1:$H$99,4,0),"")</f>
        <v>0.375</v>
      </c>
      <c r="E16" s="42"/>
      <c r="F16" s="61" t="str">
        <f>IFERROR(VLOOKUP(B16,BDAuxiliar!$A$1:$H$99,5,0),"")</f>
        <v>Corea del Sur</v>
      </c>
      <c r="G16" s="46">
        <v>0</v>
      </c>
      <c r="H16" s="21" t="s">
        <v>50</v>
      </c>
      <c r="I16" s="46">
        <v>2</v>
      </c>
      <c r="J16" s="65" t="str">
        <f>IFERROR(VLOOKUP(B16,BDAuxiliar!$A$1:$H$99,7,0),"")</f>
        <v>Portugal</v>
      </c>
      <c r="K16" s="39"/>
      <c r="L16" s="65" t="str">
        <f>IFERROR(VLOOKUP(B16,BDAuxiliar!$A$1:$H$99,8,0),"")</f>
        <v>Education City</v>
      </c>
      <c r="M16" s="50">
        <v>1</v>
      </c>
      <c r="N16" s="58" t="str">
        <f>F8</f>
        <v>Portugal</v>
      </c>
      <c r="O16" s="52"/>
      <c r="P16" s="53">
        <f>SUMIFS(W:W,F:F,N16)+SUMIFS(W:W,J:J,N16)</f>
        <v>3</v>
      </c>
      <c r="Q16" s="50">
        <f>SUMIFS(X:X,F:F,N16)+SUMIFS(Y:Y,J:J,N16)</f>
        <v>9</v>
      </c>
      <c r="R16" s="50">
        <f>SUMIFS(J:J,I:I,N16)+SUMIFS(G:G,F:F,N16)</f>
        <v>4</v>
      </c>
      <c r="S16" s="50">
        <f>SUMIFS(I:I,F:F,N16)+SUMIFS(G:G,J:J,N16)</f>
        <v>1</v>
      </c>
      <c r="T16" s="50">
        <f>R16-S16</f>
        <v>3</v>
      </c>
      <c r="U16" s="55">
        <f>+Q16*100+R16+(S16-T16)/10+ROW()/100000</f>
        <v>903.80016000000001</v>
      </c>
      <c r="V16" s="55">
        <f>+_xlfn.RANK.EQ(U16,$U$16:$U$19)</f>
        <v>1</v>
      </c>
      <c r="W16" s="52">
        <f>IF(AND(G16&lt;&gt;"",I16&lt;&gt;""),1,0)</f>
        <v>1</v>
      </c>
      <c r="X16" s="53">
        <f>IF(G16="","0",IF(G16=I16,1,IF(G16&gt;I16,3,0)))</f>
        <v>0</v>
      </c>
      <c r="Y16" s="53">
        <f>IF(I16="","0",IF(G16=I16,1,IF(G16&gt;I16,0,3)))</f>
        <v>3</v>
      </c>
      <c r="Z16" s="50"/>
    </row>
    <row r="17" spans="2:26">
      <c r="B17" s="28"/>
      <c r="C17" s="26"/>
      <c r="D17" s="27"/>
      <c r="E17" s="42"/>
      <c r="F17" s="63"/>
      <c r="G17" s="21"/>
      <c r="H17" s="21"/>
      <c r="I17" s="21"/>
      <c r="J17" s="66"/>
      <c r="K17" s="39"/>
      <c r="L17" s="65"/>
      <c r="M17" s="50">
        <v>2</v>
      </c>
      <c r="N17" s="52" t="str">
        <f>J8</f>
        <v>Ghana</v>
      </c>
      <c r="O17" s="52"/>
      <c r="P17" s="53">
        <f>SUMIFS(W:W,F:F,N17)+SUMIFS(W:W,J:J,N17)</f>
        <v>3</v>
      </c>
      <c r="Q17" s="50">
        <f>SUMIFS(X:X,F:F,N17)+SUMIFS(Y:Y,J:J,N17)</f>
        <v>1</v>
      </c>
      <c r="R17" s="50">
        <f t="shared" ref="R17:R19" si="1">SUMIFS(J:J,I:I,N17)+SUMIFS(G:G,F:F,N17)</f>
        <v>1</v>
      </c>
      <c r="S17" s="50">
        <f t="shared" ref="S17:S19" si="2">SUMIFS(I:I,F:F,N17)+SUMIFS(G:G,J:J,N17)</f>
        <v>6</v>
      </c>
      <c r="T17" s="50">
        <f>R17-S17</f>
        <v>-5</v>
      </c>
      <c r="U17" s="55">
        <f>+Q17*100+R17+(S17-T17)/10+ROW()/100000</f>
        <v>102.10016999999999</v>
      </c>
      <c r="V17" s="55">
        <f t="shared" ref="V17:V19" si="3">+_xlfn.RANK.EQ(U17,$U$16:$U$19)</f>
        <v>4</v>
      </c>
      <c r="W17" s="52"/>
      <c r="X17" s="53"/>
      <c r="Y17" s="53"/>
      <c r="Z17" s="50"/>
    </row>
    <row r="18" spans="2:26">
      <c r="B18" s="49">
        <v>48</v>
      </c>
      <c r="C18" s="26">
        <f>IFERROR(VLOOKUP(B18,BDAuxiliar!$A$1:$H$99,3,0),"")</f>
        <v>44897</v>
      </c>
      <c r="D18" s="42">
        <f>IFERROR(VLOOKUP(B18,BDAuxiliar!$A$1:$H$99,4,0),"")</f>
        <v>0.375</v>
      </c>
      <c r="E18" s="42"/>
      <c r="F18" s="61" t="str">
        <f>IFERROR(VLOOKUP(B18,BDAuxiliar!$A$1:$H$99,5,0),"")</f>
        <v>Ghana</v>
      </c>
      <c r="G18" s="46">
        <v>1</v>
      </c>
      <c r="H18" s="21" t="s">
        <v>50</v>
      </c>
      <c r="I18" s="46">
        <v>1</v>
      </c>
      <c r="J18" s="65" t="str">
        <f>IFERROR(VLOOKUP(B18,BDAuxiliar!$A$1:$H$99,7,0),"")</f>
        <v>Uruguay</v>
      </c>
      <c r="K18" s="39"/>
      <c r="L18" s="65" t="str">
        <f>IFERROR(VLOOKUP(B18,BDAuxiliar!$A$1:$H$99,8,0),"")</f>
        <v>Al Janoub</v>
      </c>
      <c r="M18" s="50">
        <v>3</v>
      </c>
      <c r="N18" s="52" t="str">
        <f>F10</f>
        <v>Uruguay</v>
      </c>
      <c r="O18" s="52"/>
      <c r="P18" s="53">
        <f>SUMIFS(W:W,F:F,N18)+SUMIFS(W:W,J:J,N18)</f>
        <v>3</v>
      </c>
      <c r="Q18" s="50">
        <f>SUMIFS(X:X,F:F,N18)+SUMIFS(Y:Y,J:J,N18)</f>
        <v>2</v>
      </c>
      <c r="R18" s="50">
        <f t="shared" si="1"/>
        <v>2</v>
      </c>
      <c r="S18" s="50">
        <f t="shared" si="2"/>
        <v>6</v>
      </c>
      <c r="T18" s="50">
        <f t="shared" ref="T18:T19" si="4">R18-S18</f>
        <v>-4</v>
      </c>
      <c r="U18" s="55">
        <f>+Q18*100+R18+(S18-T18)/10+ROW()/100000</f>
        <v>203.00018</v>
      </c>
      <c r="V18" s="55">
        <f t="shared" si="3"/>
        <v>3</v>
      </c>
      <c r="W18" s="52">
        <f>IF(AND(G18&lt;&gt;"",I18&lt;&gt;""),1,0)</f>
        <v>1</v>
      </c>
      <c r="X18" s="53">
        <f>IF(G18="","0",IF(G18=I18,1,IF(G18&gt;I18,3,0)))</f>
        <v>1</v>
      </c>
      <c r="Y18" s="53">
        <f>IF(I18="","0",IF(G18=I18,1,IF(G18&gt;I18,0,3)))</f>
        <v>1</v>
      </c>
      <c r="Z18" s="50"/>
    </row>
    <row r="19" spans="2:26" s="2" customFormat="1">
      <c r="B19" s="28"/>
      <c r="C19" s="26"/>
      <c r="D19" s="27"/>
      <c r="E19" s="42"/>
      <c r="F19" s="62"/>
      <c r="G19" s="16"/>
      <c r="H19" s="16"/>
      <c r="I19" s="16"/>
      <c r="J19" s="64"/>
      <c r="K19" s="23"/>
      <c r="L19" s="67"/>
      <c r="M19" s="50">
        <v>4</v>
      </c>
      <c r="N19" s="52" t="str">
        <f>J10</f>
        <v>Corea del Sur</v>
      </c>
      <c r="O19" s="52"/>
      <c r="P19" s="53">
        <f>SUMIFS(W:W,F:F,N19)+SUMIFS(W:W,J:J,N19)</f>
        <v>3</v>
      </c>
      <c r="Q19" s="50">
        <f>SUMIFS(X:X,F:F,N19)+SUMIFS(Y:Y,J:J,N19)</f>
        <v>4</v>
      </c>
      <c r="R19" s="50">
        <f t="shared" si="1"/>
        <v>4</v>
      </c>
      <c r="S19" s="50">
        <f t="shared" si="2"/>
        <v>5</v>
      </c>
      <c r="T19" s="50">
        <f t="shared" si="4"/>
        <v>-1</v>
      </c>
      <c r="U19" s="55">
        <f>+Q19*100+R19+(S19-T19)/10+ROW()/100000</f>
        <v>404.60019</v>
      </c>
      <c r="V19" s="55">
        <f t="shared" si="3"/>
        <v>2</v>
      </c>
      <c r="W19" s="50"/>
      <c r="X19" s="50"/>
      <c r="Y19" s="50"/>
      <c r="Z19" s="50"/>
    </row>
    <row r="20" spans="2:26" s="2" customFormat="1">
      <c r="M20" s="50"/>
      <c r="N20" s="50"/>
      <c r="O20" s="50"/>
      <c r="P20" s="50"/>
      <c r="Q20" s="50"/>
      <c r="R20" s="50"/>
      <c r="S20" s="50"/>
      <c r="T20" s="50"/>
      <c r="U20" s="50"/>
      <c r="V20" s="50"/>
      <c r="W20" s="50"/>
      <c r="X20" s="50"/>
      <c r="Y20" s="50"/>
      <c r="Z20" s="50"/>
    </row>
    <row r="21" spans="2:26" s="2" customFormat="1">
      <c r="M21" s="50"/>
      <c r="N21" s="50"/>
      <c r="O21" s="50"/>
      <c r="P21" s="50"/>
      <c r="Q21" s="50"/>
      <c r="R21" s="50"/>
      <c r="S21" s="50"/>
      <c r="T21" s="50"/>
      <c r="U21" s="50"/>
    </row>
    <row r="22" spans="2:26" s="2" customFormat="1"/>
    <row r="23" spans="2:26" s="2" customFormat="1"/>
    <row r="24" spans="2:26" s="2" customFormat="1"/>
    <row r="25" spans="2:26" s="2" customFormat="1"/>
    <row r="26" spans="2:26" s="2" customFormat="1">
      <c r="N26" s="34"/>
      <c r="O26" s="34"/>
      <c r="P26" s="34"/>
    </row>
    <row r="27" spans="2:26" s="2" customFormat="1">
      <c r="N27" s="35"/>
      <c r="O27" s="35"/>
      <c r="P27" s="35"/>
    </row>
    <row r="28" spans="2:26" s="2" customFormat="1"/>
    <row r="29" spans="2:26" s="2" customFormat="1">
      <c r="N29" s="34"/>
      <c r="O29" s="34"/>
      <c r="P29" s="34"/>
    </row>
    <row r="30" spans="2:26" s="2" customFormat="1"/>
    <row r="31" spans="2:26" s="2" customFormat="1">
      <c r="N31" s="34"/>
      <c r="O31" s="34"/>
      <c r="P31" s="34"/>
    </row>
    <row r="32" spans="2:26"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14:20">
      <c r="N65" s="2"/>
      <c r="O65" s="2"/>
      <c r="P65" s="2"/>
      <c r="Q65" s="2"/>
      <c r="R65" s="2"/>
      <c r="S65" s="2"/>
      <c r="T65" s="2"/>
    </row>
    <row r="66" spans="14:20">
      <c r="N66" s="2"/>
      <c r="O66" s="2"/>
      <c r="P66" s="2"/>
      <c r="Q66" s="2"/>
      <c r="R66" s="2"/>
      <c r="S66" s="2"/>
      <c r="T66" s="2"/>
    </row>
    <row r="67" spans="14:20">
      <c r="N67" s="2"/>
      <c r="O67" s="2"/>
      <c r="P67" s="2"/>
      <c r="Q67" s="2"/>
      <c r="R67" s="2"/>
      <c r="S67" s="2"/>
      <c r="T67" s="2"/>
    </row>
    <row r="68" spans="14:20">
      <c r="N68" s="2"/>
      <c r="O68" s="2"/>
      <c r="P68" s="2"/>
      <c r="Q68" s="2"/>
      <c r="R68" s="2"/>
      <c r="S68" s="2"/>
      <c r="T68" s="2"/>
    </row>
    <row r="69" spans="14:20">
      <c r="N69" s="2"/>
      <c r="O69" s="2"/>
      <c r="P69" s="2"/>
      <c r="Q69" s="2"/>
      <c r="R69" s="2"/>
      <c r="S69" s="2"/>
      <c r="T69" s="2"/>
    </row>
    <row r="70" spans="14:20">
      <c r="N70" s="2"/>
      <c r="O70" s="2"/>
      <c r="P70" s="2"/>
      <c r="Q70" s="2"/>
      <c r="R70" s="2"/>
      <c r="S70" s="2"/>
      <c r="T70" s="2"/>
    </row>
    <row r="71" spans="14:20">
      <c r="N71" s="2"/>
      <c r="O71" s="2"/>
      <c r="P71" s="2"/>
      <c r="Q71" s="2"/>
      <c r="R71" s="2"/>
      <c r="S71" s="2"/>
      <c r="T71" s="2"/>
    </row>
    <row r="72" spans="14:20">
      <c r="N72" s="2"/>
      <c r="O72" s="2"/>
      <c r="P72" s="2"/>
      <c r="Q72" s="2"/>
      <c r="R72" s="2"/>
      <c r="S72" s="2"/>
      <c r="T72" s="2"/>
    </row>
    <row r="73" spans="14:20">
      <c r="N73" s="2"/>
      <c r="O73" s="2"/>
      <c r="P73" s="2"/>
      <c r="Q73" s="2"/>
      <c r="R73" s="2"/>
      <c r="S73" s="2"/>
      <c r="T73" s="2"/>
    </row>
    <row r="74" spans="14:20">
      <c r="N74" s="2"/>
      <c r="O74" s="2"/>
      <c r="P74" s="2"/>
      <c r="Q74" s="2"/>
      <c r="R74" s="2"/>
      <c r="S74" s="2"/>
      <c r="T74" s="2"/>
    </row>
    <row r="75" spans="14:20">
      <c r="N75" s="2"/>
      <c r="O75" s="2"/>
      <c r="P75" s="2"/>
      <c r="Q75" s="2"/>
      <c r="R75" s="2"/>
      <c r="S75" s="2"/>
      <c r="T75" s="2"/>
    </row>
    <row r="76" spans="14:20">
      <c r="N76" s="2"/>
      <c r="O76" s="2"/>
      <c r="P76" s="2"/>
      <c r="Q76" s="2"/>
      <c r="R76" s="2"/>
      <c r="S76" s="2"/>
      <c r="T76" s="2"/>
    </row>
    <row r="77" spans="14:20">
      <c r="N77" s="2"/>
      <c r="O77" s="2"/>
      <c r="P77" s="2"/>
      <c r="Q77" s="2"/>
      <c r="R77" s="2"/>
      <c r="S77" s="2"/>
      <c r="T77" s="2"/>
    </row>
    <row r="78" spans="14:20">
      <c r="N78" s="2"/>
      <c r="O78" s="2"/>
      <c r="P78" s="2"/>
      <c r="Q78" s="2"/>
      <c r="R78" s="2"/>
      <c r="S78" s="2"/>
      <c r="T78" s="2"/>
    </row>
    <row r="79" spans="14:20">
      <c r="N79" s="2"/>
      <c r="O79" s="2"/>
      <c r="P79" s="2"/>
      <c r="Q79" s="2"/>
      <c r="R79" s="2"/>
      <c r="S79" s="2"/>
      <c r="T79" s="2"/>
    </row>
    <row r="80" spans="14:20">
      <c r="N80" s="2"/>
      <c r="O80" s="2"/>
      <c r="P80" s="2"/>
      <c r="Q80" s="2"/>
      <c r="R80" s="2"/>
      <c r="S80" s="2"/>
      <c r="T80" s="2"/>
    </row>
    <row r="81" spans="14:20">
      <c r="N81" s="2"/>
      <c r="O81" s="2"/>
      <c r="P81" s="2"/>
      <c r="Q81" s="2"/>
      <c r="R81" s="2"/>
      <c r="S81" s="2"/>
      <c r="T81" s="2"/>
    </row>
    <row r="82" spans="14:20">
      <c r="N82" s="2"/>
      <c r="O82" s="2"/>
      <c r="P82" s="2"/>
      <c r="Q82" s="2"/>
      <c r="R82" s="2"/>
      <c r="S82" s="2"/>
      <c r="T82" s="2"/>
    </row>
    <row r="83" spans="14:20">
      <c r="N83" s="2"/>
      <c r="O83" s="2"/>
      <c r="P83" s="2"/>
      <c r="Q83" s="2"/>
      <c r="R83" s="2"/>
      <c r="S83" s="2"/>
      <c r="T83" s="2"/>
    </row>
    <row r="84" spans="14:20">
      <c r="N84" s="2"/>
      <c r="O84" s="2"/>
      <c r="P84" s="2"/>
      <c r="Q84" s="2"/>
      <c r="R84" s="2"/>
      <c r="S84" s="2"/>
      <c r="T84" s="2"/>
    </row>
    <row r="85" spans="14:20">
      <c r="N85" s="2"/>
      <c r="O85" s="2"/>
      <c r="P85" s="2"/>
      <c r="Q85" s="2"/>
      <c r="R85" s="2"/>
      <c r="S85" s="2"/>
      <c r="T85" s="2"/>
    </row>
    <row r="86" spans="14:20">
      <c r="N86" s="2"/>
      <c r="O86" s="2"/>
      <c r="P86" s="2"/>
      <c r="Q86" s="2"/>
      <c r="R86" s="2"/>
      <c r="S86" s="2"/>
      <c r="T86" s="2"/>
    </row>
    <row r="87" spans="14:20">
      <c r="N87" s="2"/>
      <c r="O87" s="2"/>
      <c r="P87" s="2"/>
      <c r="Q87" s="2"/>
      <c r="R87" s="2"/>
      <c r="S87" s="2"/>
      <c r="T87" s="2"/>
    </row>
  </sheetData>
  <mergeCells count="3">
    <mergeCell ref="B1:D4"/>
    <mergeCell ref="F6:J6"/>
    <mergeCell ref="N6:T6"/>
  </mergeCells>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79FDD-1DEE-4F4F-9AE8-94F9FD920187}">
  <dimension ref="A1:AK92"/>
  <sheetViews>
    <sheetView zoomScale="90" zoomScaleNormal="90" workbookViewId="0">
      <selection activeCell="C1" sqref="C1:E4"/>
    </sheetView>
  </sheetViews>
  <sheetFormatPr baseColWidth="10" defaultRowHeight="15"/>
  <cols>
    <col min="1" max="1" width="4.140625" customWidth="1"/>
    <col min="2" max="2" width="3.85546875" style="2" customWidth="1"/>
    <col min="3" max="3" width="3.28515625" bestFit="1" customWidth="1"/>
    <col min="4" max="4" width="10.140625" customWidth="1"/>
    <col min="5" max="5" width="8.85546875" customWidth="1"/>
    <col min="6" max="6" width="7.42578125" customWidth="1"/>
    <col min="7" max="7" width="11.28515625" customWidth="1"/>
    <col min="8" max="8" width="5.5703125" customWidth="1"/>
    <col min="9" max="9" width="3.140625" customWidth="1"/>
    <col min="10" max="10" width="5.140625" customWidth="1"/>
    <col min="11" max="11" width="12.85546875" customWidth="1"/>
    <col min="12" max="12" width="7.140625" customWidth="1"/>
    <col min="13" max="13" width="18.5703125" customWidth="1"/>
    <col min="14" max="14" width="5" style="2" customWidth="1"/>
    <col min="15" max="15" width="16.5703125" customWidth="1"/>
    <col min="16" max="16" width="6.42578125" customWidth="1"/>
    <col min="17" max="17" width="4.85546875" customWidth="1"/>
    <col min="18" max="21" width="4.5703125" customWidth="1"/>
    <col min="22" max="22" width="8.140625" style="2" customWidth="1"/>
    <col min="23" max="23" width="5.5703125" style="2" customWidth="1"/>
    <col min="24" max="37" width="4.28515625" style="2" customWidth="1"/>
  </cols>
  <sheetData>
    <row r="1" spans="1:27" s="2" customFormat="1">
      <c r="C1" s="161" t="s">
        <v>49</v>
      </c>
      <c r="D1" s="162"/>
      <c r="E1" s="163"/>
    </row>
    <row r="2" spans="1:27" s="2" customFormat="1">
      <c r="C2" s="164"/>
      <c r="D2" s="165"/>
      <c r="E2" s="166"/>
    </row>
    <row r="3" spans="1:27" s="2" customFormat="1">
      <c r="C3" s="164"/>
      <c r="D3" s="165"/>
      <c r="E3" s="166"/>
      <c r="V3" s="50"/>
      <c r="W3" s="50"/>
      <c r="X3" s="50"/>
      <c r="Y3" s="50"/>
      <c r="Z3" s="50"/>
      <c r="AA3" s="50"/>
    </row>
    <row r="4" spans="1:27" s="2" customFormat="1">
      <c r="C4" s="167"/>
      <c r="D4" s="168"/>
      <c r="E4" s="169"/>
      <c r="J4" s="36"/>
      <c r="V4" s="50"/>
      <c r="W4" s="50"/>
      <c r="X4" s="50"/>
      <c r="Y4" s="50"/>
      <c r="Z4" s="50"/>
      <c r="AA4" s="50" t="s">
        <v>56</v>
      </c>
    </row>
    <row r="5" spans="1:27">
      <c r="C5" s="2"/>
      <c r="D5" s="2"/>
      <c r="E5" s="2"/>
      <c r="F5" s="2"/>
      <c r="G5" s="2"/>
      <c r="H5" s="2"/>
      <c r="I5" s="2"/>
      <c r="J5" s="2"/>
      <c r="K5" s="2"/>
      <c r="L5" s="2"/>
      <c r="M5" s="2"/>
      <c r="O5" s="2"/>
      <c r="P5" s="2"/>
      <c r="Q5" s="2"/>
      <c r="R5" s="2"/>
      <c r="S5" s="2"/>
      <c r="T5" s="2"/>
      <c r="U5" s="2"/>
      <c r="V5" s="50"/>
      <c r="W5" s="50"/>
      <c r="X5" s="50" t="s">
        <v>53</v>
      </c>
      <c r="Y5" s="50" t="s">
        <v>54</v>
      </c>
      <c r="Z5" s="50" t="s">
        <v>55</v>
      </c>
      <c r="AA5" s="50"/>
    </row>
    <row r="6" spans="1:27">
      <c r="A6" s="50"/>
      <c r="B6" s="50"/>
      <c r="C6" s="22" t="s">
        <v>39</v>
      </c>
      <c r="D6" s="41" t="s">
        <v>40</v>
      </c>
      <c r="E6" s="41" t="s">
        <v>41</v>
      </c>
      <c r="F6" s="41"/>
      <c r="G6" s="170" t="s">
        <v>116</v>
      </c>
      <c r="H6" s="170"/>
      <c r="I6" s="170"/>
      <c r="J6" s="170"/>
      <c r="K6" s="170"/>
      <c r="L6" s="41"/>
      <c r="M6" s="18" t="s">
        <v>43</v>
      </c>
      <c r="O6" s="77" t="s">
        <v>125</v>
      </c>
      <c r="P6" s="76"/>
      <c r="Q6" s="76"/>
      <c r="R6" s="76"/>
      <c r="S6" s="76"/>
      <c r="T6" s="76"/>
      <c r="U6" s="76"/>
      <c r="V6" s="50"/>
      <c r="W6" s="50"/>
      <c r="X6" s="51" t="s">
        <v>57</v>
      </c>
      <c r="Y6" s="50"/>
      <c r="Z6" s="50"/>
      <c r="AA6" s="50"/>
    </row>
    <row r="7" spans="1:27" ht="15.75" thickBot="1">
      <c r="A7" s="141"/>
      <c r="B7" s="50"/>
      <c r="C7" s="28"/>
      <c r="D7" s="26"/>
      <c r="E7" s="27"/>
      <c r="F7" s="42"/>
      <c r="G7" s="25"/>
      <c r="H7" s="16"/>
      <c r="I7" s="16"/>
      <c r="J7" s="16"/>
      <c r="K7" s="23"/>
      <c r="L7" s="23"/>
      <c r="M7" s="24"/>
      <c r="O7" s="33"/>
      <c r="P7" s="33"/>
      <c r="Q7" s="33"/>
      <c r="R7" s="33"/>
      <c r="S7" s="33"/>
      <c r="T7" s="33"/>
      <c r="U7" s="33"/>
      <c r="V7" s="50"/>
      <c r="W7" s="50"/>
      <c r="X7" s="50"/>
      <c r="Y7" s="50"/>
      <c r="Z7" s="50"/>
      <c r="AA7" s="50"/>
    </row>
    <row r="8" spans="1:27" s="2" customFormat="1" ht="15.75" thickBot="1">
      <c r="A8" s="50" t="s">
        <v>426</v>
      </c>
      <c r="B8" s="50" t="s">
        <v>427</v>
      </c>
      <c r="C8" s="49">
        <v>49</v>
      </c>
      <c r="D8" s="26">
        <f>IFERROR(VLOOKUP(C8,BDAuxiliar!$A$1:$H$99,3,0),"")</f>
        <v>44898</v>
      </c>
      <c r="E8" s="42">
        <f>IFERROR(VLOOKUP(C8,BDAuxiliar!$A$1:$H$99,4,0),"")</f>
        <v>0.41666666666666702</v>
      </c>
      <c r="F8" s="42"/>
      <c r="G8" s="61" t="str">
        <f>IFERROR(VLOOKUP(C8,BDAuxiliar!$A$1:$H$99,5,0),"")</f>
        <v>Paises Bajos</v>
      </c>
      <c r="H8" s="46">
        <v>1</v>
      </c>
      <c r="I8" s="21" t="s">
        <v>50</v>
      </c>
      <c r="J8" s="46">
        <v>0</v>
      </c>
      <c r="K8" s="65" t="str">
        <f>IFERROR(VLOOKUP(C8,BDAuxiliar!$A$1:$H$99,7,0),"")</f>
        <v>Inglaterra</v>
      </c>
      <c r="L8" s="39"/>
      <c r="M8" s="65" t="str">
        <f>IFERROR(VLOOKUP(C8,BDAuxiliar!$A$1:$H$99,8,0),"")</f>
        <v>Al Janoub</v>
      </c>
      <c r="O8" s="75" t="str">
        <f>IF(OR(H8="",J8=""),"",IF(H8&gt;J8,G8,IF(H8&lt;J8,K8,IF(OR(H9="",J9=""),"",IF(H9&gt;J9,G8,K8)))))</f>
        <v>Paises Bajos</v>
      </c>
      <c r="P8" s="33"/>
      <c r="Q8" s="33"/>
      <c r="R8" s="31"/>
      <c r="S8" s="32"/>
      <c r="T8" s="32"/>
      <c r="U8" s="32"/>
      <c r="V8" s="50"/>
      <c r="W8" s="50"/>
      <c r="X8" s="52">
        <f>IF(AND(H8&lt;&gt;"",J8&lt;&gt;""),1,0)</f>
        <v>1</v>
      </c>
      <c r="Y8" s="53">
        <f>IF(H8="","0",IF(H8=J8,1,IF(H8&gt;J8,3,0)))</f>
        <v>3</v>
      </c>
      <c r="Z8" s="53">
        <f>IF(J8="","0",IF(H8=J8,1,IF(H8&gt;J8,0,3)))</f>
        <v>0</v>
      </c>
      <c r="AA8" s="50"/>
    </row>
    <row r="9" spans="1:27" s="2" customFormat="1">
      <c r="A9" s="50"/>
      <c r="B9" s="50"/>
      <c r="C9" s="28"/>
      <c r="D9" s="26"/>
      <c r="E9" s="42"/>
      <c r="F9" s="42"/>
      <c r="G9" s="140" t="s">
        <v>425</v>
      </c>
      <c r="H9" s="46"/>
      <c r="I9" s="21" t="s">
        <v>50</v>
      </c>
      <c r="J9" s="46"/>
      <c r="K9" s="66"/>
      <c r="L9" s="39"/>
      <c r="M9" s="65"/>
      <c r="O9" s="33"/>
      <c r="P9" s="33"/>
      <c r="Q9" s="33"/>
      <c r="R9" s="31"/>
      <c r="S9" s="32"/>
      <c r="T9" s="32"/>
      <c r="U9" s="32"/>
      <c r="V9" s="50"/>
      <c r="W9" s="50"/>
      <c r="X9" s="52"/>
      <c r="Y9" s="53"/>
      <c r="Z9" s="53"/>
      <c r="AA9" s="50"/>
    </row>
    <row r="10" spans="1:27" s="2" customFormat="1" ht="15.75" thickBot="1">
      <c r="A10" s="50"/>
      <c r="B10" s="50"/>
      <c r="C10" s="28"/>
      <c r="D10" s="26"/>
      <c r="E10" s="27"/>
      <c r="F10" s="42"/>
      <c r="G10" s="63"/>
      <c r="H10" s="21"/>
      <c r="I10" s="21"/>
      <c r="J10" s="21"/>
      <c r="K10" s="66"/>
      <c r="L10" s="39"/>
      <c r="M10" s="65"/>
      <c r="O10" s="37"/>
      <c r="P10" s="37"/>
      <c r="Q10" s="11"/>
      <c r="R10" s="11"/>
      <c r="S10" s="11"/>
      <c r="T10" s="11"/>
      <c r="U10" s="11"/>
      <c r="V10" s="54"/>
      <c r="W10" s="55"/>
      <c r="X10" s="52"/>
      <c r="Y10" s="53"/>
      <c r="Z10" s="53"/>
      <c r="AA10" s="50"/>
    </row>
    <row r="11" spans="1:27" s="2" customFormat="1" ht="15.75" thickBot="1">
      <c r="A11" s="50" t="s">
        <v>428</v>
      </c>
      <c r="B11" s="50" t="s">
        <v>429</v>
      </c>
      <c r="C11" s="49">
        <v>50</v>
      </c>
      <c r="D11" s="26">
        <f>IFERROR(VLOOKUP(C11,BDAuxiliar!$A$1:$H$99,3,0),"")</f>
        <v>44899</v>
      </c>
      <c r="E11" s="42">
        <f>IFERROR(VLOOKUP(C11,BDAuxiliar!$A$1:$H$99,4,0),"")</f>
        <v>0.45833333333333298</v>
      </c>
      <c r="F11" s="42"/>
      <c r="G11" s="61" t="str">
        <f>IFERROR(VLOOKUP(C11,BDAuxiliar!$A$1:$H$99,5,0),"")</f>
        <v>Ecuador</v>
      </c>
      <c r="H11" s="46">
        <v>3</v>
      </c>
      <c r="I11" s="21" t="s">
        <v>50</v>
      </c>
      <c r="J11" s="46">
        <v>2</v>
      </c>
      <c r="K11" s="65" t="str">
        <f>IFERROR(VLOOKUP(C11,BDAuxiliar!$A$1:$H$99,7,0),"")</f>
        <v>Gales</v>
      </c>
      <c r="L11" s="39"/>
      <c r="M11" s="65" t="str">
        <f>IFERROR(VLOOKUP(C11,BDAuxiliar!$A$1:$H$99,8,0),"")</f>
        <v>Education City</v>
      </c>
      <c r="O11" s="75" t="str">
        <f>IF(OR(H11="",J11=""),"",IF(H11&gt;J11,G11,IF(H11&lt;J11,K11,IF(OR(H12="",J12=""),"",IF(H12&gt;J12,G11,K11)))))</f>
        <v>Ecuador</v>
      </c>
      <c r="P11" s="37"/>
      <c r="Q11" s="11"/>
      <c r="R11" s="11"/>
      <c r="S11" s="11"/>
      <c r="T11" s="11"/>
      <c r="U11" s="11"/>
      <c r="V11" s="55"/>
      <c r="W11" s="55"/>
      <c r="X11" s="52">
        <f>IF(AND(H11&lt;&gt;"",J11&lt;&gt;""),1,0)</f>
        <v>1</v>
      </c>
      <c r="Y11" s="53">
        <f>IF(H11="","0",IF(H11=J11,1,IF(H11&gt;J11,3,0)))</f>
        <v>3</v>
      </c>
      <c r="Z11" s="53">
        <f>IF(J11="","0",IF(H11=J11,1,IF(H11&gt;J11,0,3)))</f>
        <v>0</v>
      </c>
      <c r="AA11" s="50"/>
    </row>
    <row r="12" spans="1:27" s="2" customFormat="1">
      <c r="A12" s="50"/>
      <c r="B12" s="50"/>
      <c r="C12" s="28"/>
      <c r="D12" s="26"/>
      <c r="E12" s="42"/>
      <c r="F12" s="42"/>
      <c r="G12" s="63"/>
      <c r="H12" s="46"/>
      <c r="I12" s="21" t="s">
        <v>50</v>
      </c>
      <c r="J12" s="46"/>
      <c r="K12" s="66"/>
      <c r="L12" s="39"/>
      <c r="M12" s="65"/>
      <c r="O12" s="37"/>
      <c r="P12" s="37"/>
      <c r="Q12" s="11"/>
      <c r="R12" s="11"/>
      <c r="S12" s="11"/>
      <c r="T12" s="11"/>
      <c r="U12" s="11"/>
      <c r="V12" s="55"/>
      <c r="W12" s="55"/>
      <c r="X12" s="52"/>
      <c r="Y12" s="53"/>
      <c r="Z12" s="53"/>
      <c r="AA12" s="50"/>
    </row>
    <row r="13" spans="1:27" s="2" customFormat="1" ht="15.75" thickBot="1">
      <c r="A13" s="50"/>
      <c r="B13" s="50"/>
      <c r="C13" s="28"/>
      <c r="D13" s="26"/>
      <c r="E13" s="27"/>
      <c r="F13" s="42"/>
      <c r="G13" s="63"/>
      <c r="H13" s="21"/>
      <c r="I13" s="21"/>
      <c r="J13" s="21"/>
      <c r="K13" s="66"/>
      <c r="L13" s="39"/>
      <c r="M13" s="65"/>
      <c r="O13" s="37"/>
      <c r="P13" s="37"/>
      <c r="Q13" s="11"/>
      <c r="R13" s="11"/>
      <c r="S13" s="11"/>
      <c r="T13" s="11"/>
      <c r="U13" s="11"/>
      <c r="V13" s="55"/>
      <c r="W13" s="55"/>
      <c r="X13" s="52"/>
      <c r="Y13" s="53"/>
      <c r="Z13" s="53"/>
      <c r="AA13" s="50"/>
    </row>
    <row r="14" spans="1:27" s="2" customFormat="1" ht="15.75" thickBot="1">
      <c r="A14" s="50" t="s">
        <v>430</v>
      </c>
      <c r="B14" s="50" t="s">
        <v>431</v>
      </c>
      <c r="C14" s="49">
        <v>51</v>
      </c>
      <c r="D14" s="26">
        <f>IFERROR(VLOOKUP(C14,BDAuxiliar!$A$1:$H$99,3,0),"")</f>
        <v>44900</v>
      </c>
      <c r="E14" s="42">
        <f>IFERROR(VLOOKUP(C14,BDAuxiliar!$A$1:$H$99,4,0),"")</f>
        <v>0.5</v>
      </c>
      <c r="F14" s="42"/>
      <c r="G14" s="61" t="str">
        <f>IFERROR(VLOOKUP(C14,BDAuxiliar!$A$1:$H$99,5,0),"")</f>
        <v>Argentina</v>
      </c>
      <c r="H14" s="46">
        <v>1</v>
      </c>
      <c r="I14" s="21" t="s">
        <v>50</v>
      </c>
      <c r="J14" s="46">
        <v>0</v>
      </c>
      <c r="K14" s="65" t="str">
        <f>IFERROR(VLOOKUP(C14,BDAuxiliar!$A$1:$H$99,7,0),"")</f>
        <v>Túnez</v>
      </c>
      <c r="L14" s="39"/>
      <c r="M14" s="65" t="str">
        <f>IFERROR(VLOOKUP(C14,BDAuxiliar!$A$1:$H$99,8,0),"")</f>
        <v>Al Thumama</v>
      </c>
      <c r="O14" s="75" t="str">
        <f>IF(OR(H14="",J14=""),"",IF(H14&gt;J14,G14,IF(H14&lt;J14,K14,IF(OR(H15="",J15=""),"",IF(H15&gt;J15,G14,K14)))))</f>
        <v>Argentina</v>
      </c>
      <c r="P14" s="37"/>
      <c r="Q14" s="11"/>
      <c r="R14" s="11"/>
      <c r="S14" s="11"/>
      <c r="T14" s="11"/>
      <c r="U14" s="11"/>
      <c r="V14" s="55"/>
      <c r="W14" s="55"/>
      <c r="X14" s="52">
        <f>IF(AND(H14&lt;&gt;"",J14&lt;&gt;""),1,0)</f>
        <v>1</v>
      </c>
      <c r="Y14" s="53">
        <f>IF(H14="","0",IF(H14=J14,1,IF(H14&gt;J14,3,0)))</f>
        <v>3</v>
      </c>
      <c r="Z14" s="53">
        <f>IF(J14="","0",IF(H14=J14,1,IF(H14&gt;J14,0,3)))</f>
        <v>0</v>
      </c>
      <c r="AA14" s="50"/>
    </row>
    <row r="15" spans="1:27" s="2" customFormat="1">
      <c r="A15" s="50"/>
      <c r="B15" s="50"/>
      <c r="C15" s="28"/>
      <c r="D15" s="26"/>
      <c r="E15" s="42"/>
      <c r="F15" s="42"/>
      <c r="G15" s="63"/>
      <c r="H15" s="46"/>
      <c r="I15" s="21" t="s">
        <v>50</v>
      </c>
      <c r="J15" s="46"/>
      <c r="K15" s="66"/>
      <c r="L15" s="39"/>
      <c r="M15" s="65"/>
      <c r="O15" s="37"/>
      <c r="P15" s="37"/>
      <c r="Q15" s="11"/>
      <c r="R15" s="11"/>
      <c r="S15" s="11"/>
      <c r="T15" s="11"/>
      <c r="U15" s="11"/>
      <c r="V15" s="55"/>
      <c r="W15" s="55"/>
      <c r="X15" s="52"/>
      <c r="Y15" s="53"/>
      <c r="Z15" s="53"/>
      <c r="AA15" s="50"/>
    </row>
    <row r="16" spans="1:27" s="2" customFormat="1" ht="15.75" thickBot="1">
      <c r="A16" s="50"/>
      <c r="B16" s="50"/>
      <c r="C16" s="28"/>
      <c r="D16" s="26"/>
      <c r="E16" s="27"/>
      <c r="F16" s="42"/>
      <c r="G16" s="63"/>
      <c r="H16" s="21"/>
      <c r="I16" s="21"/>
      <c r="J16" s="21"/>
      <c r="K16" s="66"/>
      <c r="L16" s="39"/>
      <c r="M16" s="65"/>
      <c r="V16" s="50"/>
      <c r="W16" s="50"/>
      <c r="X16" s="52"/>
      <c r="Y16" s="53"/>
      <c r="Z16" s="53"/>
      <c r="AA16" s="50"/>
    </row>
    <row r="17" spans="1:27" s="2" customFormat="1" ht="15.75" thickBot="1">
      <c r="A17" s="50" t="s">
        <v>432</v>
      </c>
      <c r="B17" s="50" t="s">
        <v>433</v>
      </c>
      <c r="C17" s="49">
        <v>52</v>
      </c>
      <c r="D17" s="26">
        <f>IFERROR(VLOOKUP(C17,BDAuxiliar!$A$1:$H$99,3,0),"")</f>
        <v>44901</v>
      </c>
      <c r="E17" s="42">
        <f>IFERROR(VLOOKUP(C17,BDAuxiliar!$A$1:$H$99,4,0),"")</f>
        <v>0.54166666666666696</v>
      </c>
      <c r="F17" s="42"/>
      <c r="G17" s="61" t="str">
        <f>IFERROR(VLOOKUP(C17,BDAuxiliar!$A$1:$H$99,5,0),"")</f>
        <v>Francia</v>
      </c>
      <c r="H17" s="46">
        <v>2</v>
      </c>
      <c r="I17" s="21" t="s">
        <v>50</v>
      </c>
      <c r="J17" s="46">
        <v>1</v>
      </c>
      <c r="K17" s="65" t="str">
        <f>IFERROR(VLOOKUP(C17,BDAuxiliar!$A$1:$H$99,7,0),"")</f>
        <v>Polonia</v>
      </c>
      <c r="L17" s="39"/>
      <c r="M17" s="65" t="str">
        <f>IFERROR(VLOOKUP(C17,BDAuxiliar!$A$1:$H$99,8,0),"")</f>
        <v>Lusail Iconic Stadium</v>
      </c>
      <c r="O17" s="75" t="str">
        <f>IF(OR(H17="",J17=""),"",IF(H17&gt;J17,G17,IF(H17&lt;J17,K17,IF(OR(H18="",J18=""),"",IF(H18&gt;J18,G17,K17)))))</f>
        <v>Francia</v>
      </c>
      <c r="V17" s="50"/>
      <c r="W17" s="50"/>
      <c r="X17" s="52">
        <f>IF(AND(H17&lt;&gt;"",J17&lt;&gt;""),1,0)</f>
        <v>1</v>
      </c>
      <c r="Y17" s="53">
        <f>IF(H17="","0",IF(H17=J17,1,IF(H17&gt;J17,3,0)))</f>
        <v>3</v>
      </c>
      <c r="Z17" s="53">
        <f>IF(J17="","0",IF(H17=J17,1,IF(H17&gt;J17,0,3)))</f>
        <v>0</v>
      </c>
      <c r="AA17" s="50"/>
    </row>
    <row r="18" spans="1:27" s="2" customFormat="1">
      <c r="A18" s="50"/>
      <c r="B18" s="50"/>
      <c r="C18" s="28"/>
      <c r="D18" s="26"/>
      <c r="E18" s="42"/>
      <c r="F18" s="42"/>
      <c r="G18" s="63"/>
      <c r="H18" s="46"/>
      <c r="I18" s="21" t="s">
        <v>50</v>
      </c>
      <c r="J18" s="46"/>
      <c r="K18" s="66"/>
      <c r="L18" s="39"/>
      <c r="M18" s="65"/>
      <c r="V18" s="50"/>
      <c r="W18" s="50"/>
      <c r="X18" s="52"/>
      <c r="Y18" s="53"/>
      <c r="Z18" s="53"/>
      <c r="AA18" s="50"/>
    </row>
    <row r="19" spans="1:27" s="2" customFormat="1" ht="15.75" thickBot="1">
      <c r="A19" s="50"/>
      <c r="B19" s="50"/>
      <c r="C19" s="28"/>
      <c r="D19" s="26"/>
      <c r="E19" s="27"/>
      <c r="F19" s="42"/>
      <c r="G19" s="63"/>
      <c r="H19" s="21"/>
      <c r="I19" s="21"/>
      <c r="J19" s="21"/>
      <c r="K19" s="66"/>
      <c r="L19" s="39"/>
      <c r="M19" s="65"/>
      <c r="N19" s="50"/>
      <c r="O19" s="56"/>
      <c r="P19" s="56"/>
      <c r="Q19" s="56" t="s">
        <v>53</v>
      </c>
      <c r="R19" s="57" t="s">
        <v>45</v>
      </c>
      <c r="S19" s="57" t="s">
        <v>46</v>
      </c>
      <c r="T19" s="57" t="s">
        <v>47</v>
      </c>
      <c r="U19" s="57" t="s">
        <v>48</v>
      </c>
      <c r="V19" s="50"/>
      <c r="W19" s="50"/>
      <c r="X19" s="52"/>
      <c r="Y19" s="53"/>
      <c r="Z19" s="53"/>
      <c r="AA19" s="50"/>
    </row>
    <row r="20" spans="1:27" s="2" customFormat="1" ht="15.75" thickBot="1">
      <c r="A20" s="50" t="s">
        <v>434</v>
      </c>
      <c r="B20" s="50" t="s">
        <v>435</v>
      </c>
      <c r="C20" s="49">
        <v>53</v>
      </c>
      <c r="D20" s="26">
        <f>IFERROR(VLOOKUP(C20,BDAuxiliar!$A$1:$H$99,3,0),"")</f>
        <v>44902</v>
      </c>
      <c r="E20" s="42">
        <f>IFERROR(VLOOKUP(C20,BDAuxiliar!$A$1:$H$99,4,0),"")</f>
        <v>0.58333333333333304</v>
      </c>
      <c r="F20" s="42"/>
      <c r="G20" s="61" t="str">
        <f>IFERROR(VLOOKUP(C20,BDAuxiliar!$A$1:$H$99,5,0),"")</f>
        <v>España</v>
      </c>
      <c r="H20" s="46">
        <v>3</v>
      </c>
      <c r="I20" s="21" t="s">
        <v>50</v>
      </c>
      <c r="J20" s="46">
        <v>2</v>
      </c>
      <c r="K20" s="65" t="str">
        <f>IFERROR(VLOOKUP(C20,BDAuxiliar!$A$1:$H$99,7,0),"")</f>
        <v>Croacia</v>
      </c>
      <c r="L20" s="39"/>
      <c r="M20" s="65" t="str">
        <f>IFERROR(VLOOKUP(C20,BDAuxiliar!$A$1:$H$99,8,0),"")</f>
        <v>Al Janoub</v>
      </c>
      <c r="N20" s="50">
        <v>1</v>
      </c>
      <c r="O20" s="75" t="str">
        <f>IF(OR(H20="",J20=""),"",IF(H20&gt;J20,G20,IF(H20&lt;J20,K20,IF(OR(H21="",J21=""),"",IF(H21&gt;J21,G20,K20)))))</f>
        <v>España</v>
      </c>
      <c r="P20" s="52"/>
      <c r="Q20" s="53">
        <f>SUMIFS(X:X,G:G,O20)+SUMIFS(X:X,K:K,O20)</f>
        <v>1</v>
      </c>
      <c r="R20" s="50">
        <f>SUMIFS(Y:Y,G:G,O20)+SUMIFS(Z:Z,K:K,O20)</f>
        <v>3</v>
      </c>
      <c r="S20" s="50">
        <f>SUMIFS(K:K,J:J,O20)+SUMIFS(H:H,G:G,O20)</f>
        <v>3</v>
      </c>
      <c r="T20" s="50">
        <f>SUMIFS(J:J,G:G,O20)+SUMIFS(H:H,K:K,O20)</f>
        <v>2</v>
      </c>
      <c r="U20" s="50">
        <f>S20-T20</f>
        <v>1</v>
      </c>
      <c r="V20" s="55">
        <f>+R20*100+S20+(T20-U20)/10+ROW()/100000</f>
        <v>303.10020000000003</v>
      </c>
      <c r="W20" s="55">
        <f>+_xlfn.RANK.EQ(V20,$V$20:$V$24)</f>
        <v>1</v>
      </c>
      <c r="X20" s="52">
        <f>IF(AND(H20&lt;&gt;"",J20&lt;&gt;""),1,0)</f>
        <v>1</v>
      </c>
      <c r="Y20" s="53">
        <f>IF(H20="","0",IF(H20=J20,1,IF(H20&gt;J20,3,0)))</f>
        <v>3</v>
      </c>
      <c r="Z20" s="53">
        <f>IF(J20="","0",IF(H20=J20,1,IF(H20&gt;J20,0,3)))</f>
        <v>0</v>
      </c>
      <c r="AA20" s="50"/>
    </row>
    <row r="21" spans="1:27" s="2" customFormat="1">
      <c r="A21" s="50"/>
      <c r="B21" s="50"/>
      <c r="C21" s="28"/>
      <c r="D21" s="26"/>
      <c r="E21" s="42"/>
      <c r="F21" s="42"/>
      <c r="G21" s="63"/>
      <c r="H21" s="46"/>
      <c r="I21" s="21" t="s">
        <v>50</v>
      </c>
      <c r="J21" s="46"/>
      <c r="K21" s="66"/>
      <c r="L21" s="39"/>
      <c r="M21" s="65"/>
      <c r="N21" s="50"/>
      <c r="O21" s="58"/>
      <c r="P21" s="52"/>
      <c r="Q21" s="53"/>
      <c r="R21" s="50"/>
      <c r="S21" s="50"/>
      <c r="T21" s="50"/>
      <c r="U21" s="50"/>
      <c r="V21" s="55"/>
      <c r="W21" s="55"/>
      <c r="X21" s="52"/>
      <c r="Y21" s="53"/>
      <c r="Z21" s="53"/>
      <c r="AA21" s="50"/>
    </row>
    <row r="22" spans="1:27" s="2" customFormat="1" ht="15.75" thickBot="1">
      <c r="A22" s="50"/>
      <c r="B22" s="50"/>
      <c r="C22" s="28"/>
      <c r="D22" s="26"/>
      <c r="E22" s="27"/>
      <c r="F22" s="42"/>
      <c r="G22" s="63"/>
      <c r="H22" s="21"/>
      <c r="I22" s="21"/>
      <c r="J22" s="21"/>
      <c r="K22" s="66"/>
      <c r="L22" s="39"/>
      <c r="M22" s="65"/>
      <c r="N22" s="50">
        <v>2</v>
      </c>
      <c r="O22" s="52" t="str">
        <f>K8</f>
        <v>Inglaterra</v>
      </c>
      <c r="P22" s="52"/>
      <c r="Q22" s="53">
        <f>SUMIFS(X:X,G:G,O22)+SUMIFS(X:X,K:K,O22)</f>
        <v>1</v>
      </c>
      <c r="R22" s="50">
        <f>SUMIFS(Y:Y,G:G,O22)+SUMIFS(Z:Z,K:K,O22)</f>
        <v>0</v>
      </c>
      <c r="S22" s="50">
        <f>SUMIFS(K:K,J:J,O22)+SUMIFS(H:H,G:G,O22)</f>
        <v>0</v>
      </c>
      <c r="T22" s="50">
        <f>SUMIFS(J:J,G:G,O22)+SUMIFS(H:H,K:K,O22)</f>
        <v>1</v>
      </c>
      <c r="U22" s="50">
        <f>S22-T22</f>
        <v>-1</v>
      </c>
      <c r="V22" s="55">
        <f>+R22*100+S22+(T22-U22)/10+ROW()/100000</f>
        <v>0.20022000000000001</v>
      </c>
      <c r="W22" s="55">
        <f t="shared" ref="W22:W24" si="0">+_xlfn.RANK.EQ(V22,$V$20:$V$24)</f>
        <v>4</v>
      </c>
      <c r="X22" s="52"/>
      <c r="Y22" s="53"/>
      <c r="Z22" s="53"/>
      <c r="AA22" s="50"/>
    </row>
    <row r="23" spans="1:27" s="2" customFormat="1" ht="15.75" thickBot="1">
      <c r="A23" s="50" t="s">
        <v>436</v>
      </c>
      <c r="B23" s="50" t="s">
        <v>437</v>
      </c>
      <c r="C23" s="49">
        <v>54</v>
      </c>
      <c r="D23" s="26">
        <f>IFERROR(VLOOKUP(C23,BDAuxiliar!$A$1:$H$99,3,0),"")</f>
        <v>44903</v>
      </c>
      <c r="E23" s="42">
        <f>IFERROR(VLOOKUP(C23,BDAuxiliar!$A$1:$H$99,4,0),"")</f>
        <v>0.625</v>
      </c>
      <c r="F23" s="42"/>
      <c r="G23" s="61" t="str">
        <f>IFERROR(VLOOKUP(C23,BDAuxiliar!$A$1:$H$99,5,0),"")</f>
        <v>Belgica</v>
      </c>
      <c r="H23" s="46">
        <v>1</v>
      </c>
      <c r="I23" s="21" t="s">
        <v>50</v>
      </c>
      <c r="J23" s="46">
        <v>0</v>
      </c>
      <c r="K23" s="65" t="str">
        <f>IFERROR(VLOOKUP(C23,BDAuxiliar!$A$1:$H$99,7,0),"")</f>
        <v>Japon</v>
      </c>
      <c r="L23" s="39"/>
      <c r="M23" s="65" t="str">
        <f>IFERROR(VLOOKUP(C23,BDAuxiliar!$A$1:$H$99,8,0),"")</f>
        <v>Stadium 974</v>
      </c>
      <c r="N23" s="50">
        <v>3</v>
      </c>
      <c r="O23" s="75" t="str">
        <f>IF(OR(H23="",J23=""),"",IF(H23&gt;J23,G23,IF(H23&lt;J23,K23,IF(OR(H24="",J24=""),"",IF(H24&gt;J24,G23,K23)))))</f>
        <v>Belgica</v>
      </c>
      <c r="P23" s="52"/>
      <c r="Q23" s="53">
        <f>SUMIFS(X:X,G:G,O23)+SUMIFS(X:X,K:K,O23)</f>
        <v>1</v>
      </c>
      <c r="R23" s="50">
        <f>SUMIFS(Y:Y,G:G,O23)+SUMIFS(Z:Z,K:K,O23)</f>
        <v>3</v>
      </c>
      <c r="S23" s="50">
        <f>SUMIFS(K:K,J:J,O23)+SUMIFS(H:H,G:G,O23)</f>
        <v>1</v>
      </c>
      <c r="T23" s="50">
        <f>SUMIFS(J:J,G:G,O23)+SUMIFS(H:H,K:K,O23)</f>
        <v>0</v>
      </c>
      <c r="U23" s="50">
        <f t="shared" ref="U23:U24" si="1">S23-T23</f>
        <v>1</v>
      </c>
      <c r="V23" s="55">
        <f>+R23*100+S23+(T23-U23)/10+ROW()/100000</f>
        <v>300.90022999999997</v>
      </c>
      <c r="W23" s="55">
        <f t="shared" si="0"/>
        <v>2</v>
      </c>
      <c r="X23" s="52">
        <f>IF(AND(H23&lt;&gt;"",J23&lt;&gt;""),1,0)</f>
        <v>1</v>
      </c>
      <c r="Y23" s="53">
        <f>IF(H23="","0",IF(H23=J23,1,IF(H23&gt;J23,3,0)))</f>
        <v>3</v>
      </c>
      <c r="Z23" s="53">
        <f>IF(J23="","0",IF(H23=J23,1,IF(H23&gt;J23,0,3)))</f>
        <v>0</v>
      </c>
      <c r="AA23" s="50"/>
    </row>
    <row r="24" spans="1:27" s="2" customFormat="1">
      <c r="A24" s="50"/>
      <c r="B24" s="50"/>
      <c r="C24" s="28"/>
      <c r="D24" s="26"/>
      <c r="E24" s="27"/>
      <c r="F24" s="42"/>
      <c r="G24" s="62"/>
      <c r="H24" s="16"/>
      <c r="I24" s="16"/>
      <c r="J24" s="16"/>
      <c r="K24" s="64"/>
      <c r="L24" s="23"/>
      <c r="M24" s="67"/>
      <c r="N24" s="50">
        <v>4</v>
      </c>
      <c r="O24" s="52" t="str">
        <f>K11</f>
        <v>Gales</v>
      </c>
      <c r="P24" s="52"/>
      <c r="Q24" s="53">
        <f>SUMIFS(X:X,G:G,O24)+SUMIFS(X:X,K:K,O24)</f>
        <v>1</v>
      </c>
      <c r="R24" s="50">
        <f>SUMIFS(Y:Y,G:G,O24)+SUMIFS(Z:Z,K:K,O24)</f>
        <v>0</v>
      </c>
      <c r="S24" s="50">
        <f>SUMIFS(K:K,J:J,O24)+SUMIFS(H:H,G:G,O24)</f>
        <v>0</v>
      </c>
      <c r="T24" s="50">
        <f>SUMIFS(J:J,G:G,O24)+SUMIFS(H:H,K:K,O24)</f>
        <v>3</v>
      </c>
      <c r="U24" s="50">
        <f t="shared" si="1"/>
        <v>-3</v>
      </c>
      <c r="V24" s="55">
        <f>+R24*100+S24+(T24-U24)/10+ROW()/100000</f>
        <v>0.60024</v>
      </c>
      <c r="W24" s="55">
        <f t="shared" si="0"/>
        <v>3</v>
      </c>
      <c r="X24" s="50"/>
      <c r="Y24" s="50"/>
      <c r="Z24" s="50"/>
      <c r="AA24" s="50"/>
    </row>
    <row r="25" spans="1:27" s="2" customFormat="1" ht="15.75" thickBot="1">
      <c r="A25" s="50"/>
      <c r="B25" s="50"/>
      <c r="C25" s="28"/>
      <c r="D25" s="26"/>
      <c r="E25" s="27"/>
      <c r="F25" s="42"/>
      <c r="G25" s="63"/>
      <c r="H25" s="21"/>
      <c r="I25" s="21"/>
      <c r="J25" s="21"/>
      <c r="K25" s="66"/>
      <c r="L25" s="39"/>
      <c r="M25" s="65"/>
      <c r="N25" s="50">
        <v>2</v>
      </c>
      <c r="O25" s="52" t="str">
        <f>K11</f>
        <v>Gales</v>
      </c>
      <c r="P25" s="52"/>
      <c r="Q25" s="50"/>
      <c r="R25" s="50"/>
      <c r="S25" s="50"/>
      <c r="T25" s="50"/>
      <c r="U25" s="50"/>
      <c r="V25" s="50"/>
      <c r="W25" s="50"/>
      <c r="X25" s="50"/>
      <c r="Y25" s="50"/>
      <c r="Z25" s="50"/>
      <c r="AA25" s="50"/>
    </row>
    <row r="26" spans="1:27" s="2" customFormat="1" ht="15.75" thickBot="1">
      <c r="A26" s="50" t="s">
        <v>438</v>
      </c>
      <c r="B26" s="50" t="s">
        <v>440</v>
      </c>
      <c r="C26" s="49">
        <v>55</v>
      </c>
      <c r="D26" s="26">
        <f>IFERROR(VLOOKUP(C26,BDAuxiliar!$A$1:$H$99,3,0),"")</f>
        <v>44904</v>
      </c>
      <c r="E26" s="42">
        <f>IFERROR(VLOOKUP(C26,BDAuxiliar!$A$1:$H$99,4,0),"")</f>
        <v>0.66666666666666696</v>
      </c>
      <c r="F26" s="42"/>
      <c r="G26" s="61" t="str">
        <f>IFERROR(VLOOKUP(C26,BDAuxiliar!$A$1:$H$99,5,0),"")</f>
        <v>Brasil</v>
      </c>
      <c r="H26" s="46">
        <v>2</v>
      </c>
      <c r="I26" s="21" t="s">
        <v>50</v>
      </c>
      <c r="J26" s="46">
        <v>1</v>
      </c>
      <c r="K26" s="65" t="str">
        <f>IFERROR(VLOOKUP(C26,BDAuxiliar!$A$1:$H$99,7,0),"")</f>
        <v>Corea del Sur</v>
      </c>
      <c r="L26" s="39"/>
      <c r="M26" s="65" t="str">
        <f>IFERROR(VLOOKUP(C26,BDAuxiliar!$A$1:$H$99,8,0),"")</f>
        <v>Al Janoub</v>
      </c>
      <c r="N26" s="50">
        <v>3</v>
      </c>
      <c r="O26" s="75" t="str">
        <f>IF(OR(H26="",J26=""),"",IF(H26&gt;J26,G26,IF(H26&lt;J26,K26,IF(OR(H27="",J27=""),"",IF(H27&gt;J27,G26,K26)))))</f>
        <v>Brasil</v>
      </c>
      <c r="P26" s="52"/>
      <c r="Q26" s="50"/>
      <c r="R26" s="50"/>
      <c r="S26" s="50"/>
      <c r="T26" s="50"/>
      <c r="U26" s="50"/>
      <c r="V26" s="50"/>
    </row>
    <row r="27" spans="1:27" s="2" customFormat="1">
      <c r="A27" s="50"/>
      <c r="B27" s="50"/>
      <c r="C27" s="28"/>
      <c r="D27" s="26"/>
      <c r="E27" s="27"/>
      <c r="F27" s="42"/>
      <c r="G27" s="62"/>
      <c r="H27" s="16"/>
      <c r="I27" s="16"/>
      <c r="J27" s="16"/>
      <c r="K27" s="64"/>
      <c r="L27" s="23"/>
      <c r="M27" s="67"/>
      <c r="N27" s="50">
        <v>4</v>
      </c>
      <c r="O27" s="52" t="str">
        <f>K14</f>
        <v>Túnez</v>
      </c>
      <c r="P27" s="52"/>
    </row>
    <row r="28" spans="1:27" s="2" customFormat="1" ht="15.75" thickBot="1">
      <c r="A28" s="50"/>
      <c r="B28" s="50"/>
      <c r="C28" s="28"/>
      <c r="D28" s="26"/>
      <c r="E28" s="27"/>
      <c r="F28" s="42"/>
      <c r="G28" s="63"/>
      <c r="H28" s="21"/>
      <c r="I28" s="21"/>
      <c r="J28" s="21"/>
      <c r="K28" s="66"/>
      <c r="L28" s="39"/>
      <c r="M28" s="65"/>
      <c r="N28" s="50">
        <v>2</v>
      </c>
      <c r="O28" s="52" t="str">
        <f>K14</f>
        <v>Túnez</v>
      </c>
      <c r="P28" s="52"/>
    </row>
    <row r="29" spans="1:27" s="2" customFormat="1" ht="15.75" thickBot="1">
      <c r="A29" s="50" t="s">
        <v>441</v>
      </c>
      <c r="B29" s="50" t="s">
        <v>439</v>
      </c>
      <c r="C29" s="49">
        <v>56</v>
      </c>
      <c r="D29" s="26">
        <f>IFERROR(VLOOKUP(C29,BDAuxiliar!$A$1:$H$99,3,0),"")</f>
        <v>44905</v>
      </c>
      <c r="E29" s="42">
        <f>IFERROR(VLOOKUP(C29,BDAuxiliar!$A$1:$H$99,4,0),"")</f>
        <v>0.70833333333333304</v>
      </c>
      <c r="F29" s="42"/>
      <c r="G29" s="61" t="str">
        <f>IFERROR(VLOOKUP(C29,BDAuxiliar!$A$1:$H$99,5,0),"")</f>
        <v>Portugal</v>
      </c>
      <c r="H29" s="46">
        <v>1</v>
      </c>
      <c r="I29" s="21" t="s">
        <v>50</v>
      </c>
      <c r="J29" s="46">
        <v>0</v>
      </c>
      <c r="K29" s="65" t="str">
        <f>IFERROR(VLOOKUP(C29,BDAuxiliar!$A$1:$H$99,7,0),"")</f>
        <v>Camerun</v>
      </c>
      <c r="L29" s="39"/>
      <c r="M29" s="65" t="str">
        <f>IFERROR(VLOOKUP(C29,BDAuxiliar!$A$1:$H$99,8,0),"")</f>
        <v>Lusail Iconic</v>
      </c>
      <c r="N29" s="50">
        <v>3</v>
      </c>
      <c r="O29" s="75" t="str">
        <f>IF(OR(H29="",J29=""),"",IF(H29&gt;J29,G29,IF(H29&lt;J29,K29,IF(OR(H30="",J30=""),"",IF(H30&gt;J30,G29,K29)))))</f>
        <v>Portugal</v>
      </c>
      <c r="P29" s="52"/>
    </row>
    <row r="30" spans="1:27" s="2" customFormat="1">
      <c r="A30" s="50"/>
      <c r="B30" s="50"/>
      <c r="C30" s="28"/>
      <c r="D30" s="26"/>
      <c r="E30" s="27"/>
      <c r="F30" s="42"/>
      <c r="G30" s="62"/>
      <c r="H30" s="16"/>
      <c r="I30" s="16"/>
      <c r="J30" s="16"/>
      <c r="K30" s="64"/>
      <c r="L30" s="23"/>
      <c r="M30" s="67"/>
      <c r="N30" s="50">
        <v>4</v>
      </c>
      <c r="O30" s="52" t="str">
        <f>K17</f>
        <v>Polonia</v>
      </c>
      <c r="P30" s="52"/>
    </row>
    <row r="31" spans="1:27" s="2" customFormat="1">
      <c r="O31" s="34"/>
      <c r="P31" s="34"/>
      <c r="Q31" s="34"/>
    </row>
    <row r="32" spans="1:27" s="2" customFormat="1">
      <c r="O32" s="35"/>
      <c r="P32" s="35"/>
      <c r="Q32" s="35"/>
    </row>
    <row r="33" spans="15:17" s="2" customFormat="1"/>
    <row r="34" spans="15:17" s="2" customFormat="1">
      <c r="O34" s="34"/>
      <c r="P34" s="34"/>
      <c r="Q34" s="34"/>
    </row>
    <row r="35" spans="15:17" s="2" customFormat="1"/>
    <row r="36" spans="15:17" s="2" customFormat="1">
      <c r="O36" s="34"/>
      <c r="P36" s="34"/>
      <c r="Q36" s="34"/>
    </row>
    <row r="37" spans="15:17" s="2" customFormat="1"/>
    <row r="38" spans="15:17" s="2" customFormat="1"/>
    <row r="39" spans="15:17" s="2" customFormat="1"/>
    <row r="40" spans="15:17" s="2" customFormat="1"/>
    <row r="41" spans="15:17" s="2" customFormat="1"/>
    <row r="42" spans="15:17" s="2" customFormat="1"/>
    <row r="43" spans="15:17" s="2" customFormat="1"/>
    <row r="44" spans="15:17" s="2" customFormat="1"/>
    <row r="45" spans="15:17" s="2" customFormat="1"/>
    <row r="46" spans="15:17" s="2" customFormat="1"/>
    <row r="47" spans="15:17" s="2" customFormat="1"/>
    <row r="48" spans="15:17"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13" s="2" customFormat="1"/>
    <row r="66" spans="3:13" s="2" customFormat="1"/>
    <row r="67" spans="3:13" s="2" customFormat="1"/>
    <row r="68" spans="3:13" s="2" customFormat="1"/>
    <row r="69" spans="3:13" s="2" customFormat="1"/>
    <row r="70" spans="3:13" s="2" customFormat="1">
      <c r="C70"/>
      <c r="D70"/>
      <c r="E70"/>
      <c r="F70"/>
      <c r="G70"/>
      <c r="H70"/>
      <c r="I70"/>
      <c r="J70"/>
      <c r="K70"/>
      <c r="L70"/>
      <c r="M70"/>
    </row>
    <row r="71" spans="3:13" s="2" customFormat="1">
      <c r="C71"/>
      <c r="D71"/>
      <c r="E71"/>
      <c r="F71"/>
      <c r="G71"/>
      <c r="H71"/>
      <c r="I71"/>
      <c r="J71"/>
      <c r="K71"/>
      <c r="L71"/>
      <c r="M71"/>
    </row>
    <row r="72" spans="3:13" s="2" customFormat="1">
      <c r="C72"/>
      <c r="D72"/>
      <c r="E72"/>
      <c r="F72"/>
      <c r="G72"/>
      <c r="H72"/>
      <c r="I72"/>
      <c r="J72"/>
      <c r="K72"/>
      <c r="L72"/>
      <c r="M72"/>
    </row>
    <row r="73" spans="3:13" s="2" customFormat="1">
      <c r="C73"/>
      <c r="D73"/>
      <c r="E73"/>
      <c r="F73"/>
      <c r="G73"/>
      <c r="H73"/>
      <c r="I73"/>
      <c r="J73"/>
      <c r="K73"/>
      <c r="L73"/>
      <c r="M73"/>
    </row>
    <row r="74" spans="3:13" s="2" customFormat="1">
      <c r="C74"/>
      <c r="D74"/>
      <c r="E74"/>
      <c r="F74"/>
      <c r="G74"/>
      <c r="H74"/>
      <c r="I74"/>
      <c r="J74"/>
      <c r="K74"/>
      <c r="L74"/>
      <c r="M74"/>
    </row>
    <row r="75" spans="3:13" s="2" customFormat="1">
      <c r="C75"/>
      <c r="D75"/>
      <c r="E75"/>
      <c r="F75"/>
      <c r="G75"/>
      <c r="H75"/>
      <c r="I75"/>
      <c r="J75"/>
      <c r="K75"/>
      <c r="L75"/>
      <c r="M75"/>
    </row>
    <row r="76" spans="3:13" s="2" customFormat="1">
      <c r="C76"/>
      <c r="D76"/>
      <c r="E76"/>
      <c r="F76"/>
      <c r="G76"/>
      <c r="H76"/>
      <c r="I76"/>
      <c r="J76"/>
      <c r="K76"/>
      <c r="L76"/>
      <c r="M76"/>
    </row>
    <row r="77" spans="3:13" s="2" customFormat="1">
      <c r="C77"/>
      <c r="D77"/>
      <c r="E77"/>
      <c r="F77"/>
      <c r="G77"/>
      <c r="H77"/>
      <c r="I77"/>
      <c r="J77"/>
      <c r="K77"/>
      <c r="L77"/>
      <c r="M77"/>
    </row>
    <row r="78" spans="3:13" s="2" customFormat="1">
      <c r="C78"/>
      <c r="D78"/>
      <c r="E78"/>
      <c r="F78"/>
      <c r="G78"/>
      <c r="H78"/>
      <c r="I78"/>
      <c r="J78"/>
      <c r="K78"/>
      <c r="L78"/>
      <c r="M78"/>
    </row>
    <row r="79" spans="3:13" s="2" customFormat="1">
      <c r="C79"/>
      <c r="D79"/>
      <c r="E79"/>
      <c r="F79"/>
      <c r="G79"/>
      <c r="H79"/>
      <c r="I79"/>
      <c r="J79"/>
      <c r="K79"/>
      <c r="L79"/>
      <c r="M79"/>
    </row>
    <row r="80" spans="3:13" s="2" customFormat="1">
      <c r="C80"/>
      <c r="D80"/>
      <c r="E80"/>
      <c r="F80"/>
      <c r="G80"/>
      <c r="H80"/>
      <c r="I80"/>
      <c r="J80"/>
      <c r="K80"/>
      <c r="L80"/>
      <c r="M80"/>
    </row>
    <row r="81" spans="3:13" s="2" customFormat="1">
      <c r="C81"/>
      <c r="D81"/>
      <c r="E81"/>
      <c r="F81"/>
      <c r="G81"/>
      <c r="H81"/>
      <c r="I81"/>
      <c r="J81"/>
      <c r="K81"/>
      <c r="L81"/>
      <c r="M81"/>
    </row>
    <row r="82" spans="3:13" s="2" customFormat="1">
      <c r="C82"/>
      <c r="D82"/>
      <c r="E82"/>
      <c r="F82"/>
      <c r="G82"/>
      <c r="H82"/>
      <c r="I82"/>
      <c r="J82"/>
      <c r="K82"/>
      <c r="L82"/>
      <c r="M82"/>
    </row>
    <row r="83" spans="3:13" s="2" customFormat="1">
      <c r="C83"/>
      <c r="D83"/>
      <c r="E83"/>
      <c r="F83"/>
      <c r="G83"/>
      <c r="H83"/>
      <c r="I83"/>
      <c r="J83"/>
      <c r="K83"/>
      <c r="L83"/>
      <c r="M83"/>
    </row>
    <row r="84" spans="3:13" s="2" customFormat="1">
      <c r="C84"/>
      <c r="D84"/>
      <c r="E84"/>
      <c r="F84"/>
      <c r="G84"/>
      <c r="H84"/>
      <c r="I84"/>
      <c r="J84"/>
      <c r="K84"/>
      <c r="L84"/>
      <c r="M84"/>
    </row>
    <row r="85" spans="3:13" s="2" customFormat="1">
      <c r="C85"/>
      <c r="D85"/>
      <c r="E85"/>
      <c r="F85"/>
      <c r="G85"/>
      <c r="H85"/>
      <c r="I85"/>
      <c r="J85"/>
      <c r="K85"/>
      <c r="L85"/>
      <c r="M85"/>
    </row>
    <row r="86" spans="3:13" s="2" customFormat="1">
      <c r="C86"/>
      <c r="D86"/>
      <c r="E86"/>
      <c r="F86"/>
      <c r="G86"/>
      <c r="H86"/>
      <c r="I86"/>
      <c r="J86"/>
      <c r="K86"/>
      <c r="L86"/>
      <c r="M86"/>
    </row>
    <row r="87" spans="3:13" s="2" customFormat="1">
      <c r="C87"/>
      <c r="D87"/>
      <c r="E87"/>
      <c r="F87"/>
      <c r="G87"/>
      <c r="H87"/>
      <c r="I87"/>
      <c r="J87"/>
      <c r="K87"/>
      <c r="L87"/>
      <c r="M87"/>
    </row>
    <row r="88" spans="3:13" s="2" customFormat="1">
      <c r="C88"/>
      <c r="D88"/>
      <c r="E88"/>
      <c r="F88"/>
      <c r="G88"/>
      <c r="H88"/>
      <c r="I88"/>
      <c r="J88"/>
      <c r="K88"/>
      <c r="L88"/>
      <c r="M88"/>
    </row>
    <row r="89" spans="3:13" s="2" customFormat="1">
      <c r="C89"/>
      <c r="D89"/>
      <c r="E89"/>
      <c r="F89"/>
      <c r="G89"/>
      <c r="H89"/>
      <c r="I89"/>
      <c r="J89"/>
      <c r="K89"/>
      <c r="L89"/>
      <c r="M89"/>
    </row>
    <row r="90" spans="3:13" s="2" customFormat="1">
      <c r="C90"/>
      <c r="D90"/>
      <c r="E90"/>
      <c r="F90"/>
      <c r="G90"/>
      <c r="H90"/>
      <c r="I90"/>
      <c r="J90"/>
      <c r="K90"/>
      <c r="L90"/>
      <c r="M90"/>
    </row>
    <row r="91" spans="3:13" s="2" customFormat="1">
      <c r="C91"/>
      <c r="D91"/>
      <c r="E91"/>
      <c r="F91"/>
      <c r="G91"/>
      <c r="H91"/>
      <c r="I91"/>
      <c r="J91"/>
      <c r="K91"/>
      <c r="L91"/>
      <c r="M91"/>
    </row>
    <row r="92" spans="3:13" s="2" customFormat="1">
      <c r="C92"/>
      <c r="D92"/>
      <c r="E92"/>
      <c r="F92"/>
      <c r="G92"/>
      <c r="H92"/>
      <c r="I92"/>
      <c r="J92"/>
      <c r="K92"/>
      <c r="L92"/>
      <c r="M92"/>
    </row>
  </sheetData>
  <mergeCells count="2">
    <mergeCell ref="C1:E4"/>
    <mergeCell ref="G6:K6"/>
  </mergeCells>
  <conditionalFormatting sqref="H9:J9">
    <cfRule type="expression" dxfId="15" priority="6">
      <formula>IF(OR($H8="",$H8&lt;&gt;$J8),1,0)</formula>
    </cfRule>
  </conditionalFormatting>
  <conditionalFormatting sqref="O10">
    <cfRule type="expression" dxfId="14" priority="5">
      <formula>$O$10</formula>
    </cfRule>
  </conditionalFormatting>
  <conditionalFormatting sqref="H12:J12">
    <cfRule type="expression" dxfId="13" priority="4">
      <formula>IF(OR($H11="",$H11&lt;&gt;$J11),1,0)</formula>
    </cfRule>
  </conditionalFormatting>
  <conditionalFormatting sqref="H15:J15">
    <cfRule type="expression" dxfId="12" priority="3">
      <formula>IF(OR($H14="",$H14&lt;&gt;$J14),1,0)</formula>
    </cfRule>
  </conditionalFormatting>
  <conditionalFormatting sqref="H18:J18">
    <cfRule type="expression" dxfId="11" priority="2">
      <formula>IF(OR($H17="",$H17&lt;&gt;$J17),1,0)</formula>
    </cfRule>
  </conditionalFormatting>
  <conditionalFormatting sqref="H21:J21">
    <cfRule type="expression" dxfId="10" priority="1">
      <formula>IF(OR($H20="",$H20&lt;&gt;$J20),1,0)</formula>
    </cfRule>
  </conditionalFormatting>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BB4A0-A28E-4154-8225-C24EAA51A113}">
  <dimension ref="A1:AJ86"/>
  <sheetViews>
    <sheetView zoomScale="90" zoomScaleNormal="90" workbookViewId="0">
      <selection activeCell="B1" sqref="B1:D4"/>
    </sheetView>
  </sheetViews>
  <sheetFormatPr baseColWidth="10" defaultRowHeight="15"/>
  <cols>
    <col min="1" max="1" width="3.85546875" style="2" customWidth="1"/>
    <col min="2" max="2" width="3.28515625" bestFit="1" customWidth="1"/>
    <col min="3" max="3" width="10.140625" customWidth="1"/>
    <col min="4" max="4" width="8.85546875" customWidth="1"/>
    <col min="5" max="5" width="7.42578125" customWidth="1"/>
    <col min="6" max="6" width="11.28515625" customWidth="1"/>
    <col min="7" max="7" width="5.5703125" customWidth="1"/>
    <col min="8" max="8" width="3.140625" customWidth="1"/>
    <col min="9" max="9" width="5.140625" customWidth="1"/>
    <col min="10" max="10" width="12.85546875" customWidth="1"/>
    <col min="11" max="11" width="7.140625" customWidth="1"/>
    <col min="12" max="12" width="18.5703125" customWidth="1"/>
    <col min="13" max="13" width="5" style="2" customWidth="1"/>
    <col min="14" max="14" width="16.5703125" customWidth="1"/>
    <col min="15" max="15" width="6.42578125" customWidth="1"/>
    <col min="16" max="16" width="4.85546875" customWidth="1"/>
    <col min="17" max="20" width="4.5703125" customWidth="1"/>
    <col min="21" max="21" width="8.140625" style="2" customWidth="1"/>
    <col min="22" max="22" width="5.5703125" style="2" customWidth="1"/>
    <col min="23" max="36" width="4.28515625" style="2" customWidth="1"/>
  </cols>
  <sheetData>
    <row r="1" spans="2:26" s="2" customFormat="1">
      <c r="B1" s="161" t="s">
        <v>49</v>
      </c>
      <c r="C1" s="162"/>
      <c r="D1" s="163"/>
    </row>
    <row r="2" spans="2:26" s="2" customFormat="1">
      <c r="B2" s="164"/>
      <c r="C2" s="165"/>
      <c r="D2" s="166"/>
    </row>
    <row r="3" spans="2:26" s="2" customFormat="1">
      <c r="B3" s="164"/>
      <c r="C3" s="165"/>
      <c r="D3" s="166"/>
      <c r="U3" s="50"/>
      <c r="V3" s="50"/>
      <c r="W3" s="50"/>
      <c r="X3" s="50"/>
      <c r="Y3" s="50"/>
      <c r="Z3" s="50"/>
    </row>
    <row r="4" spans="2:26" s="2" customFormat="1">
      <c r="B4" s="167"/>
      <c r="C4" s="168"/>
      <c r="D4" s="169"/>
      <c r="I4" s="36"/>
      <c r="U4" s="50"/>
      <c r="V4" s="50"/>
      <c r="W4" s="50"/>
      <c r="X4" s="50"/>
      <c r="Y4" s="50"/>
      <c r="Z4" s="50" t="s">
        <v>56</v>
      </c>
    </row>
    <row r="5" spans="2:26">
      <c r="B5" s="2"/>
      <c r="C5" s="2"/>
      <c r="D5" s="2"/>
      <c r="E5" s="2"/>
      <c r="F5" s="2"/>
      <c r="G5" s="2"/>
      <c r="H5" s="2"/>
      <c r="I5" s="2"/>
      <c r="J5" s="2"/>
      <c r="K5" s="2"/>
      <c r="L5" s="2"/>
      <c r="N5" s="2"/>
      <c r="O5" s="2"/>
      <c r="P5" s="2"/>
      <c r="Q5" s="2"/>
      <c r="R5" s="2"/>
      <c r="S5" s="2"/>
      <c r="T5" s="2"/>
      <c r="U5" s="50"/>
      <c r="V5" s="50"/>
      <c r="W5" s="50" t="s">
        <v>53</v>
      </c>
      <c r="X5" s="50" t="s">
        <v>54</v>
      </c>
      <c r="Y5" s="50" t="s">
        <v>55</v>
      </c>
      <c r="Z5" s="50"/>
    </row>
    <row r="6" spans="2:26">
      <c r="B6" s="22" t="s">
        <v>39</v>
      </c>
      <c r="C6" s="41" t="s">
        <v>40</v>
      </c>
      <c r="D6" s="41" t="s">
        <v>41</v>
      </c>
      <c r="E6" s="41"/>
      <c r="F6" s="170" t="s">
        <v>117</v>
      </c>
      <c r="G6" s="170"/>
      <c r="H6" s="170"/>
      <c r="I6" s="170"/>
      <c r="J6" s="170"/>
      <c r="K6" s="41"/>
      <c r="L6" s="18" t="s">
        <v>43</v>
      </c>
      <c r="N6" s="77" t="s">
        <v>125</v>
      </c>
      <c r="O6" s="76"/>
      <c r="P6" s="76"/>
      <c r="Q6" s="76"/>
      <c r="R6" s="76"/>
      <c r="S6" s="76"/>
      <c r="T6" s="76"/>
      <c r="U6" s="50"/>
      <c r="V6" s="50"/>
      <c r="W6" s="51" t="s">
        <v>57</v>
      </c>
      <c r="X6" s="50"/>
      <c r="Y6" s="50"/>
      <c r="Z6" s="50"/>
    </row>
    <row r="7" spans="2:26" ht="15.75" thickBot="1">
      <c r="B7" s="28"/>
      <c r="C7" s="26"/>
      <c r="D7" s="27"/>
      <c r="E7" s="42"/>
      <c r="F7" s="25"/>
      <c r="G7" s="16"/>
      <c r="H7" s="16"/>
      <c r="I7" s="16"/>
      <c r="J7" s="23"/>
      <c r="K7" s="23"/>
      <c r="L7" s="24"/>
      <c r="N7" s="33"/>
      <c r="O7" s="33"/>
      <c r="P7" s="33"/>
      <c r="Q7" s="33"/>
      <c r="R7" s="33"/>
      <c r="S7" s="33"/>
      <c r="T7" s="33"/>
      <c r="U7" s="50"/>
      <c r="V7" s="50"/>
      <c r="W7" s="50"/>
      <c r="X7" s="50"/>
      <c r="Y7" s="50"/>
      <c r="Z7" s="50"/>
    </row>
    <row r="8" spans="2:26" s="2" customFormat="1" ht="15.75" thickBot="1">
      <c r="B8" s="49">
        <v>57</v>
      </c>
      <c r="C8" s="26">
        <f>IFERROR(VLOOKUP(B8,BDAuxiliar!$A$1:$H$99,3,0),"")</f>
        <v>44906</v>
      </c>
      <c r="D8" s="42">
        <f>IFERROR(VLOOKUP(B8,BDAuxiliar!$A$1:$H$99,4,0),"")</f>
        <v>0.75</v>
      </c>
      <c r="E8" s="42"/>
      <c r="F8" s="61" t="str">
        <f>IFERROR(VLOOKUP(B8,BDAuxiliar!$A$1:$H$99,5,0),"")</f>
        <v>Paises Bajos</v>
      </c>
      <c r="G8" s="46">
        <v>1</v>
      </c>
      <c r="H8" s="21" t="s">
        <v>50</v>
      </c>
      <c r="I8" s="46">
        <v>2</v>
      </c>
      <c r="J8" s="65" t="str">
        <f>IFERROR(VLOOKUP(B8,BDAuxiliar!$A$1:$H$99,7,0),"")</f>
        <v>Argentina</v>
      </c>
      <c r="K8" s="39"/>
      <c r="L8" s="65" t="str">
        <f>IFERROR(VLOOKUP(B8,BDAuxiliar!$A$1:$H$99,8,0),"")</f>
        <v>Stadium 974</v>
      </c>
      <c r="N8" s="75" t="str">
        <f>IF(OR(G8="",I8=""),"",IF(G8&gt;I8,F8,IF(G8&lt;I8,J8,IF(OR(G9="",I9=""),"",IF(G9&gt;I9,F8,J8)))))</f>
        <v>Argentina</v>
      </c>
      <c r="O8" s="33"/>
      <c r="P8" s="33"/>
      <c r="Q8" s="31"/>
      <c r="R8" s="32"/>
      <c r="S8" s="32"/>
      <c r="T8" s="32"/>
      <c r="U8" s="50"/>
      <c r="V8" s="50"/>
      <c r="W8" s="52">
        <f>IF(AND(G8&lt;&gt;"",I8&lt;&gt;""),1,0)</f>
        <v>1</v>
      </c>
      <c r="X8" s="53">
        <f>IF(G8="","0",IF(G8=I8,1,IF(G8&gt;I8,3,0)))</f>
        <v>0</v>
      </c>
      <c r="Y8" s="53">
        <f>IF(I8="","0",IF(G8=I8,1,IF(G8&gt;I8,0,3)))</f>
        <v>3</v>
      </c>
      <c r="Z8" s="50"/>
    </row>
    <row r="9" spans="2:26" s="2" customFormat="1">
      <c r="B9" s="28"/>
      <c r="C9" s="26"/>
      <c r="D9" s="42"/>
      <c r="E9" s="42"/>
      <c r="F9" s="63"/>
      <c r="G9" s="46"/>
      <c r="H9" s="21" t="s">
        <v>50</v>
      </c>
      <c r="I9" s="46"/>
      <c r="J9" s="66"/>
      <c r="K9" s="39"/>
      <c r="L9" s="65"/>
      <c r="N9" s="33"/>
      <c r="O9" s="33"/>
      <c r="P9" s="33"/>
      <c r="Q9" s="31"/>
      <c r="R9" s="32"/>
      <c r="S9" s="32"/>
      <c r="T9" s="32"/>
      <c r="U9" s="50"/>
      <c r="V9" s="50"/>
      <c r="W9" s="52"/>
      <c r="X9" s="53"/>
      <c r="Y9" s="53"/>
      <c r="Z9" s="50"/>
    </row>
    <row r="10" spans="2:26" s="2" customFormat="1" ht="15.75" thickBot="1">
      <c r="B10" s="28"/>
      <c r="C10" s="26"/>
      <c r="D10" s="27"/>
      <c r="E10" s="42"/>
      <c r="F10" s="63"/>
      <c r="G10" s="21"/>
      <c r="H10" s="21"/>
      <c r="I10" s="21"/>
      <c r="J10" s="66"/>
      <c r="K10" s="39"/>
      <c r="L10" s="65"/>
      <c r="N10" s="37"/>
      <c r="O10" s="37"/>
      <c r="P10" s="11"/>
      <c r="Q10" s="11"/>
      <c r="R10" s="11"/>
      <c r="S10" s="11"/>
      <c r="T10" s="11"/>
      <c r="U10" s="54"/>
      <c r="V10" s="55"/>
      <c r="W10" s="52"/>
      <c r="X10" s="53"/>
      <c r="Y10" s="53"/>
      <c r="Z10" s="50"/>
    </row>
    <row r="11" spans="2:26" s="2" customFormat="1" ht="15.75" thickBot="1">
      <c r="B11" s="49">
        <v>58</v>
      </c>
      <c r="C11" s="26">
        <f>IFERROR(VLOOKUP(B11,BDAuxiliar!$A$1:$H$99,3,0),"")</f>
        <v>44907</v>
      </c>
      <c r="D11" s="42">
        <f>IFERROR(VLOOKUP(B11,BDAuxiliar!$A$1:$H$99,4,0),"")</f>
        <v>0.79166666666666696</v>
      </c>
      <c r="E11" s="42"/>
      <c r="F11" s="61" t="str">
        <f>IFERROR(VLOOKUP(B11,BDAuxiliar!$A$1:$H$99,5,0),"")</f>
        <v>Ecuador</v>
      </c>
      <c r="G11" s="46">
        <v>0</v>
      </c>
      <c r="H11" s="21" t="s">
        <v>50</v>
      </c>
      <c r="I11" s="46">
        <v>2</v>
      </c>
      <c r="J11" s="65" t="str">
        <f>IFERROR(VLOOKUP(B11,BDAuxiliar!$A$1:$H$99,7,0),"")</f>
        <v>Francia</v>
      </c>
      <c r="K11" s="39"/>
      <c r="L11" s="65" t="str">
        <f>IFERROR(VLOOKUP(B11,BDAuxiliar!$A$1:$H$99,8,0),"")</f>
        <v>Education City</v>
      </c>
      <c r="N11" s="75" t="str">
        <f>IF(OR(G11="",I11=""),"",IF(G11&gt;I11,F11,IF(G11&lt;I11,J11,IF(OR(G12="",I12=""),"",IF(G12&gt;I12,F11,J11)))))</f>
        <v>Francia</v>
      </c>
      <c r="O11" s="37"/>
      <c r="P11" s="11"/>
      <c r="Q11" s="11"/>
      <c r="R11" s="11"/>
      <c r="S11" s="11"/>
      <c r="T11" s="11"/>
      <c r="U11" s="55"/>
      <c r="V11" s="55"/>
      <c r="W11" s="52">
        <f>IF(AND(G11&lt;&gt;"",I11&lt;&gt;""),1,0)</f>
        <v>1</v>
      </c>
      <c r="X11" s="53">
        <f>IF(G11="","0",IF(G11=I11,1,IF(G11&gt;I11,3,0)))</f>
        <v>0</v>
      </c>
      <c r="Y11" s="53">
        <f>IF(I11="","0",IF(G11=I11,1,IF(G11&gt;I11,0,3)))</f>
        <v>3</v>
      </c>
      <c r="Z11" s="50"/>
    </row>
    <row r="12" spans="2:26" s="2" customFormat="1">
      <c r="B12" s="28"/>
      <c r="C12" s="26"/>
      <c r="D12" s="42"/>
      <c r="E12" s="42"/>
      <c r="F12" s="63"/>
      <c r="G12" s="46"/>
      <c r="H12" s="21" t="s">
        <v>50</v>
      </c>
      <c r="I12" s="46"/>
      <c r="J12" s="66"/>
      <c r="K12" s="39"/>
      <c r="L12" s="65"/>
      <c r="N12" s="37"/>
      <c r="O12" s="37"/>
      <c r="P12" s="11"/>
      <c r="Q12" s="11"/>
      <c r="R12" s="11"/>
      <c r="S12" s="11"/>
      <c r="T12" s="11"/>
      <c r="U12" s="55"/>
      <c r="V12" s="55"/>
      <c r="W12" s="52"/>
      <c r="X12" s="53"/>
      <c r="Y12" s="53"/>
      <c r="Z12" s="50"/>
    </row>
    <row r="13" spans="2:26" s="2" customFormat="1" ht="15.75" thickBot="1">
      <c r="B13" s="28"/>
      <c r="C13" s="26"/>
      <c r="D13" s="27"/>
      <c r="E13" s="42"/>
      <c r="F13" s="63"/>
      <c r="G13" s="21"/>
      <c r="H13" s="21"/>
      <c r="I13" s="21"/>
      <c r="J13" s="66"/>
      <c r="K13" s="39"/>
      <c r="L13" s="65"/>
      <c r="N13" s="37"/>
      <c r="O13" s="37"/>
      <c r="P13" s="11"/>
      <c r="Q13" s="11"/>
      <c r="R13" s="11"/>
      <c r="S13" s="11"/>
      <c r="T13" s="11"/>
      <c r="U13" s="55"/>
      <c r="V13" s="55"/>
      <c r="W13" s="52"/>
      <c r="X13" s="53"/>
      <c r="Y13" s="53"/>
      <c r="Z13" s="50"/>
    </row>
    <row r="14" spans="2:26" s="2" customFormat="1" ht="15.75" thickBot="1">
      <c r="B14" s="49">
        <v>59</v>
      </c>
      <c r="C14" s="26">
        <f>IFERROR(VLOOKUP(B14,BDAuxiliar!$A$1:$H$99,3,0),"")</f>
        <v>44908</v>
      </c>
      <c r="D14" s="42">
        <f>IFERROR(VLOOKUP(B14,BDAuxiliar!$A$1:$H$99,4,0),"")</f>
        <v>0.83333333333333304</v>
      </c>
      <c r="E14" s="42"/>
      <c r="F14" s="61" t="str">
        <f>IFERROR(VLOOKUP(B14,BDAuxiliar!$A$1:$H$99,5,0),"")</f>
        <v>España</v>
      </c>
      <c r="G14" s="46">
        <v>1</v>
      </c>
      <c r="H14" s="21" t="s">
        <v>50</v>
      </c>
      <c r="I14" s="46">
        <v>0</v>
      </c>
      <c r="J14" s="65" t="str">
        <f>IFERROR(VLOOKUP(B14,BDAuxiliar!$A$1:$H$99,7,0),"")</f>
        <v>Belgica</v>
      </c>
      <c r="K14" s="39"/>
      <c r="L14" s="65" t="str">
        <f>IFERROR(VLOOKUP(B14,BDAuxiliar!$A$1:$H$99,8,0),"")</f>
        <v>Stadium 976</v>
      </c>
      <c r="N14" s="75" t="str">
        <f>IF(OR(G14="",I14=""),"",IF(G14&gt;I14,F14,IF(G14&lt;I14,J14,IF(OR(G15="",I15=""),"",IF(G15&gt;I15,F14,J14)))))</f>
        <v>España</v>
      </c>
      <c r="O14" s="37"/>
      <c r="P14" s="11"/>
      <c r="Q14" s="11"/>
      <c r="R14" s="11"/>
      <c r="S14" s="11"/>
      <c r="T14" s="11"/>
      <c r="U14" s="55"/>
      <c r="V14" s="55"/>
      <c r="W14" s="52">
        <f>IF(AND(G14&lt;&gt;"",I14&lt;&gt;""),1,0)</f>
        <v>1</v>
      </c>
      <c r="X14" s="53">
        <f>IF(G14="","0",IF(G14=I14,1,IF(G14&gt;I14,3,0)))</f>
        <v>3</v>
      </c>
      <c r="Y14" s="53">
        <f>IF(I14="","0",IF(G14=I14,1,IF(G14&gt;I14,0,3)))</f>
        <v>0</v>
      </c>
      <c r="Z14" s="50"/>
    </row>
    <row r="15" spans="2:26" s="2" customFormat="1">
      <c r="B15" s="28"/>
      <c r="C15" s="26"/>
      <c r="D15" s="42"/>
      <c r="E15" s="42"/>
      <c r="F15" s="63"/>
      <c r="G15" s="46"/>
      <c r="H15" s="21" t="s">
        <v>50</v>
      </c>
      <c r="I15" s="46"/>
      <c r="J15" s="66"/>
      <c r="K15" s="39"/>
      <c r="L15" s="65"/>
      <c r="N15" s="37"/>
      <c r="O15" s="37"/>
      <c r="P15" s="11"/>
      <c r="Q15" s="11"/>
      <c r="R15" s="11"/>
      <c r="S15" s="11"/>
      <c r="T15" s="11"/>
      <c r="U15" s="55"/>
      <c r="V15" s="55"/>
      <c r="W15" s="52"/>
      <c r="X15" s="53"/>
      <c r="Y15" s="53"/>
      <c r="Z15" s="50"/>
    </row>
    <row r="16" spans="2:26" s="2" customFormat="1" ht="15.75" thickBot="1">
      <c r="B16" s="28"/>
      <c r="C16" s="26"/>
      <c r="D16" s="27"/>
      <c r="E16" s="42"/>
      <c r="F16" s="63"/>
      <c r="G16" s="21"/>
      <c r="H16" s="21"/>
      <c r="I16" s="21"/>
      <c r="J16" s="66"/>
      <c r="K16" s="39"/>
      <c r="L16" s="65"/>
      <c r="U16" s="50"/>
      <c r="V16" s="50"/>
      <c r="W16" s="52"/>
      <c r="X16" s="53"/>
      <c r="Y16" s="53"/>
      <c r="Z16" s="50"/>
    </row>
    <row r="17" spans="2:26" s="2" customFormat="1" ht="15.75" thickBot="1">
      <c r="B17" s="49">
        <v>60</v>
      </c>
      <c r="C17" s="26">
        <f>IFERROR(VLOOKUP(B17,BDAuxiliar!$A$1:$H$99,3,0),"")</f>
        <v>44909</v>
      </c>
      <c r="D17" s="42">
        <f>IFERROR(VLOOKUP(B17,BDAuxiliar!$A$1:$H$99,4,0),"")</f>
        <v>0.875</v>
      </c>
      <c r="E17" s="42"/>
      <c r="F17" s="61" t="str">
        <f>IFERROR(VLOOKUP(B17,BDAuxiliar!$A$1:$H$99,5,0),"")</f>
        <v>Brasil</v>
      </c>
      <c r="G17" s="46">
        <v>3</v>
      </c>
      <c r="H17" s="21" t="s">
        <v>50</v>
      </c>
      <c r="I17" s="46">
        <v>1</v>
      </c>
      <c r="J17" s="65" t="str">
        <f>IFERROR(VLOOKUP(B17,BDAuxiliar!$A$1:$H$99,7,0),"")</f>
        <v>Portugal</v>
      </c>
      <c r="K17" s="39"/>
      <c r="L17" s="65" t="str">
        <f>IFERROR(VLOOKUP(B17,BDAuxiliar!$A$1:$H$99,8,0),"")</f>
        <v>Stadium 977</v>
      </c>
      <c r="N17" s="75" t="str">
        <f>IF(OR(G17="",I17=""),"",IF(G17&gt;I17,F17,IF(G17&lt;I17,J17,IF(OR(G18="",I18=""),"",IF(G18&gt;I18,F17,J17)))))</f>
        <v>Brasil</v>
      </c>
      <c r="U17" s="50"/>
      <c r="V17" s="50"/>
      <c r="W17" s="52">
        <f>IF(AND(G17&lt;&gt;"",I17&lt;&gt;""),1,0)</f>
        <v>1</v>
      </c>
      <c r="X17" s="53">
        <f>IF(G17="","0",IF(G17=I17,1,IF(G17&gt;I17,3,0)))</f>
        <v>3</v>
      </c>
      <c r="Y17" s="53">
        <f>IF(I17="","0",IF(G17=I17,1,IF(G17&gt;I17,0,3)))</f>
        <v>0</v>
      </c>
      <c r="Z17" s="50"/>
    </row>
    <row r="18" spans="2:26" s="2" customFormat="1">
      <c r="B18" s="28"/>
      <c r="C18" s="26"/>
      <c r="D18" s="42"/>
      <c r="E18" s="42"/>
      <c r="F18" s="63"/>
      <c r="G18" s="46"/>
      <c r="H18" s="21" t="s">
        <v>50</v>
      </c>
      <c r="I18" s="46"/>
      <c r="J18" s="66"/>
      <c r="K18" s="39"/>
      <c r="L18" s="65"/>
      <c r="U18" s="50"/>
      <c r="V18" s="50"/>
      <c r="W18" s="52"/>
      <c r="X18" s="53"/>
      <c r="Y18" s="53"/>
      <c r="Z18" s="50"/>
    </row>
    <row r="19" spans="2:26" s="2" customFormat="1">
      <c r="M19" s="50"/>
      <c r="N19" s="50"/>
      <c r="O19" s="50"/>
      <c r="P19" s="50"/>
      <c r="Q19" s="50"/>
      <c r="R19" s="50"/>
      <c r="S19" s="50"/>
      <c r="T19" s="50"/>
      <c r="U19" s="50"/>
      <c r="V19" s="50"/>
      <c r="W19" s="50"/>
      <c r="X19" s="50"/>
      <c r="Y19" s="50"/>
      <c r="Z19" s="50"/>
    </row>
    <row r="20" spans="2:26" s="2" customFormat="1">
      <c r="M20" s="50"/>
      <c r="N20" s="50"/>
      <c r="O20" s="50"/>
      <c r="P20" s="50"/>
      <c r="Q20" s="50"/>
      <c r="R20" s="50"/>
      <c r="S20" s="50"/>
      <c r="T20" s="50"/>
      <c r="U20" s="50"/>
    </row>
    <row r="21" spans="2:26" s="2" customFormat="1">
      <c r="M21" s="50"/>
    </row>
    <row r="22" spans="2:26" s="2" customFormat="1">
      <c r="M22" s="50"/>
    </row>
    <row r="23" spans="2:26" s="2" customFormat="1">
      <c r="M23" s="50"/>
    </row>
    <row r="24" spans="2:26" s="2" customFormat="1">
      <c r="M24" s="50"/>
    </row>
    <row r="25" spans="2:26" s="2" customFormat="1">
      <c r="M25" s="50"/>
      <c r="N25" s="34"/>
      <c r="O25" s="34"/>
      <c r="P25" s="34"/>
    </row>
    <row r="26" spans="2:26" s="2" customFormat="1">
      <c r="M26" s="50"/>
      <c r="N26" s="35"/>
      <c r="O26" s="35"/>
      <c r="P26" s="35"/>
    </row>
    <row r="27" spans="2:26" s="2" customFormat="1"/>
    <row r="28" spans="2:26" s="2" customFormat="1">
      <c r="N28" s="34"/>
      <c r="O28" s="34"/>
      <c r="P28" s="34"/>
    </row>
    <row r="29" spans="2:26" s="2" customFormat="1"/>
    <row r="30" spans="2:26" s="2" customFormat="1">
      <c r="N30" s="34"/>
      <c r="O30" s="34"/>
      <c r="P30" s="34"/>
    </row>
    <row r="31" spans="2:26" s="2" customFormat="1"/>
    <row r="32" spans="2:26"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pans="2:12" s="2" customFormat="1"/>
    <row r="50" spans="2:12" s="2" customFormat="1"/>
    <row r="51" spans="2:12" s="2" customFormat="1"/>
    <row r="52" spans="2:12" s="2" customFormat="1"/>
    <row r="53" spans="2:12" s="2" customFormat="1"/>
    <row r="54" spans="2:12" s="2" customFormat="1"/>
    <row r="55" spans="2:12" s="2" customFormat="1"/>
    <row r="56" spans="2:12" s="2" customFormat="1"/>
    <row r="57" spans="2:12" s="2" customFormat="1"/>
    <row r="58" spans="2:12" s="2" customFormat="1"/>
    <row r="59" spans="2:12" s="2" customFormat="1"/>
    <row r="60" spans="2:12" s="2" customFormat="1"/>
    <row r="61" spans="2:12" s="2" customFormat="1"/>
    <row r="62" spans="2:12" s="2" customFormat="1"/>
    <row r="63" spans="2:12" s="2" customFormat="1"/>
    <row r="64" spans="2:12" s="2" customFormat="1">
      <c r="B64"/>
      <c r="C64"/>
      <c r="D64"/>
      <c r="E64"/>
      <c r="F64"/>
      <c r="G64"/>
      <c r="H64"/>
      <c r="I64"/>
      <c r="J64"/>
      <c r="K64"/>
      <c r="L64"/>
    </row>
    <row r="65" spans="2:12" s="2" customFormat="1">
      <c r="B65"/>
      <c r="C65"/>
      <c r="D65"/>
      <c r="E65"/>
      <c r="F65"/>
      <c r="G65"/>
      <c r="H65"/>
      <c r="I65"/>
      <c r="J65"/>
      <c r="K65"/>
      <c r="L65"/>
    </row>
    <row r="66" spans="2:12" s="2" customFormat="1">
      <c r="B66"/>
      <c r="C66"/>
      <c r="D66"/>
      <c r="E66"/>
      <c r="F66"/>
      <c r="G66"/>
      <c r="H66"/>
      <c r="I66"/>
      <c r="J66"/>
      <c r="K66"/>
      <c r="L66"/>
    </row>
    <row r="67" spans="2:12" s="2" customFormat="1">
      <c r="B67"/>
      <c r="C67"/>
      <c r="D67"/>
      <c r="E67"/>
      <c r="F67"/>
      <c r="G67"/>
      <c r="H67"/>
      <c r="I67"/>
      <c r="J67"/>
      <c r="K67"/>
      <c r="L67"/>
    </row>
    <row r="68" spans="2:12" s="2" customFormat="1">
      <c r="B68"/>
      <c r="C68"/>
      <c r="D68"/>
      <c r="E68"/>
      <c r="F68"/>
      <c r="G68"/>
      <c r="H68"/>
      <c r="I68"/>
      <c r="J68"/>
      <c r="K68"/>
      <c r="L68"/>
    </row>
    <row r="69" spans="2:12" s="2" customFormat="1">
      <c r="B69"/>
      <c r="C69"/>
      <c r="D69"/>
      <c r="E69"/>
      <c r="F69"/>
      <c r="G69"/>
      <c r="H69"/>
      <c r="I69"/>
      <c r="J69"/>
      <c r="K69"/>
      <c r="L69"/>
    </row>
    <row r="70" spans="2:12" s="2" customFormat="1">
      <c r="B70"/>
      <c r="C70"/>
      <c r="D70"/>
      <c r="E70"/>
      <c r="F70"/>
      <c r="G70"/>
      <c r="H70"/>
      <c r="I70"/>
      <c r="J70"/>
      <c r="K70"/>
      <c r="L70"/>
    </row>
    <row r="71" spans="2:12" s="2" customFormat="1">
      <c r="B71"/>
      <c r="C71"/>
      <c r="D71"/>
      <c r="E71"/>
      <c r="F71"/>
      <c r="G71"/>
      <c r="H71"/>
      <c r="I71"/>
      <c r="J71"/>
      <c r="K71"/>
      <c r="L71"/>
    </row>
    <row r="72" spans="2:12" s="2" customFormat="1">
      <c r="B72"/>
      <c r="C72"/>
      <c r="D72"/>
      <c r="E72"/>
      <c r="F72"/>
      <c r="G72"/>
      <c r="H72"/>
      <c r="I72"/>
      <c r="J72"/>
      <c r="K72"/>
      <c r="L72"/>
    </row>
    <row r="73" spans="2:12" s="2" customFormat="1">
      <c r="B73"/>
      <c r="C73"/>
      <c r="D73"/>
      <c r="E73"/>
      <c r="F73"/>
      <c r="G73"/>
      <c r="H73"/>
      <c r="I73"/>
      <c r="J73"/>
      <c r="K73"/>
      <c r="L73"/>
    </row>
    <row r="74" spans="2:12" s="2" customFormat="1">
      <c r="B74"/>
      <c r="C74"/>
      <c r="D74"/>
      <c r="E74"/>
      <c r="F74"/>
      <c r="G74"/>
      <c r="H74"/>
      <c r="I74"/>
      <c r="J74"/>
      <c r="K74"/>
      <c r="L74"/>
    </row>
    <row r="75" spans="2:12" s="2" customFormat="1">
      <c r="B75"/>
      <c r="C75"/>
      <c r="D75"/>
      <c r="E75"/>
      <c r="F75"/>
      <c r="G75"/>
      <c r="H75"/>
      <c r="I75"/>
      <c r="J75"/>
      <c r="K75"/>
      <c r="L75"/>
    </row>
    <row r="76" spans="2:12" s="2" customFormat="1">
      <c r="B76"/>
      <c r="C76"/>
      <c r="D76"/>
      <c r="E76"/>
      <c r="F76"/>
      <c r="G76"/>
      <c r="H76"/>
      <c r="I76"/>
      <c r="J76"/>
      <c r="K76"/>
      <c r="L76"/>
    </row>
    <row r="77" spans="2:12" s="2" customFormat="1">
      <c r="B77"/>
      <c r="C77"/>
      <c r="D77"/>
      <c r="E77"/>
      <c r="F77"/>
      <c r="G77"/>
      <c r="H77"/>
      <c r="I77"/>
      <c r="J77"/>
      <c r="K77"/>
      <c r="L77"/>
    </row>
    <row r="78" spans="2:12" s="2" customFormat="1">
      <c r="B78"/>
      <c r="C78"/>
      <c r="D78"/>
      <c r="E78"/>
      <c r="F78"/>
      <c r="G78"/>
      <c r="H78"/>
      <c r="I78"/>
      <c r="J78"/>
      <c r="K78"/>
      <c r="L78"/>
    </row>
    <row r="79" spans="2:12" s="2" customFormat="1">
      <c r="B79"/>
      <c r="C79"/>
      <c r="D79"/>
      <c r="E79"/>
      <c r="F79"/>
      <c r="G79"/>
      <c r="H79"/>
      <c r="I79"/>
      <c r="J79"/>
      <c r="K79"/>
      <c r="L79"/>
    </row>
    <row r="80" spans="2:12" s="2" customFormat="1">
      <c r="B80"/>
      <c r="C80"/>
      <c r="D80"/>
      <c r="E80"/>
      <c r="F80"/>
      <c r="G80"/>
      <c r="H80"/>
      <c r="I80"/>
      <c r="J80"/>
      <c r="K80"/>
      <c r="L80"/>
    </row>
    <row r="81" spans="2:12" s="2" customFormat="1">
      <c r="B81"/>
      <c r="C81"/>
      <c r="D81"/>
      <c r="E81"/>
      <c r="F81"/>
      <c r="G81"/>
      <c r="H81"/>
      <c r="I81"/>
      <c r="J81"/>
      <c r="K81"/>
      <c r="L81"/>
    </row>
    <row r="82" spans="2:12" s="2" customFormat="1">
      <c r="B82"/>
      <c r="C82"/>
      <c r="D82"/>
      <c r="E82"/>
      <c r="F82"/>
      <c r="G82"/>
      <c r="H82"/>
      <c r="I82"/>
      <c r="J82"/>
      <c r="K82"/>
      <c r="L82"/>
    </row>
    <row r="83" spans="2:12" s="2" customFormat="1">
      <c r="B83"/>
      <c r="C83"/>
      <c r="D83"/>
      <c r="E83"/>
      <c r="F83"/>
      <c r="G83"/>
      <c r="H83"/>
      <c r="I83"/>
      <c r="J83"/>
      <c r="K83"/>
      <c r="L83"/>
    </row>
    <row r="84" spans="2:12" s="2" customFormat="1">
      <c r="B84"/>
      <c r="C84"/>
      <c r="D84"/>
      <c r="E84"/>
      <c r="F84"/>
      <c r="G84"/>
      <c r="H84"/>
      <c r="I84"/>
      <c r="J84"/>
      <c r="K84"/>
      <c r="L84"/>
    </row>
    <row r="85" spans="2:12" s="2" customFormat="1">
      <c r="B85"/>
      <c r="C85"/>
      <c r="D85"/>
      <c r="E85"/>
      <c r="F85"/>
      <c r="G85"/>
      <c r="H85"/>
      <c r="I85"/>
      <c r="J85"/>
      <c r="K85"/>
      <c r="L85"/>
    </row>
    <row r="86" spans="2:12" s="2" customFormat="1">
      <c r="B86"/>
      <c r="C86"/>
      <c r="D86"/>
      <c r="E86"/>
      <c r="F86"/>
      <c r="G86"/>
      <c r="H86"/>
      <c r="I86"/>
      <c r="J86"/>
      <c r="K86"/>
      <c r="L86"/>
    </row>
  </sheetData>
  <mergeCells count="2">
    <mergeCell ref="B1:D4"/>
    <mergeCell ref="F6:J6"/>
  </mergeCells>
  <conditionalFormatting sqref="G9:I9">
    <cfRule type="expression" dxfId="9" priority="6">
      <formula>IF(OR($G8="",$G8&lt;&gt;$I8),1,0)</formula>
    </cfRule>
  </conditionalFormatting>
  <conditionalFormatting sqref="N10">
    <cfRule type="expression" dxfId="8" priority="5">
      <formula>$N$10</formula>
    </cfRule>
  </conditionalFormatting>
  <conditionalFormatting sqref="G12:I12">
    <cfRule type="expression" dxfId="7" priority="4">
      <formula>IF(OR($G11="",$G11&lt;&gt;$I11),1,0)</formula>
    </cfRule>
  </conditionalFormatting>
  <conditionalFormatting sqref="G15:I15">
    <cfRule type="expression" dxfId="6" priority="3">
      <formula>IF(OR($G14="",$G14&lt;&gt;$I14),1,0)</formula>
    </cfRule>
  </conditionalFormatting>
  <conditionalFormatting sqref="G18:I18">
    <cfRule type="expression" dxfId="5" priority="2">
      <formula>IF(OR($G17="",$G17&lt;&gt;$I17),1,0)</formula>
    </cfRule>
  </conditionalFormatting>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143B2-C591-42E5-BBEB-D5DBDD52B10C}">
  <dimension ref="A1:AJ80"/>
  <sheetViews>
    <sheetView zoomScale="90" zoomScaleNormal="90" workbookViewId="0">
      <selection activeCell="B1" sqref="B1:D4"/>
    </sheetView>
  </sheetViews>
  <sheetFormatPr baseColWidth="10" defaultRowHeight="15"/>
  <cols>
    <col min="1" max="1" width="3.85546875" style="2" customWidth="1"/>
    <col min="2" max="2" width="3.28515625" bestFit="1" customWidth="1"/>
    <col min="3" max="3" width="10.140625" customWidth="1"/>
    <col min="4" max="4" width="8.85546875" customWidth="1"/>
    <col min="5" max="5" width="7.42578125" customWidth="1"/>
    <col min="6" max="6" width="11.28515625" customWidth="1"/>
    <col min="7" max="7" width="5.5703125" customWidth="1"/>
    <col min="8" max="8" width="3.140625" customWidth="1"/>
    <col min="9" max="9" width="5.140625" customWidth="1"/>
    <col min="10" max="10" width="12.85546875" customWidth="1"/>
    <col min="11" max="11" width="7.140625" customWidth="1"/>
    <col min="12" max="12" width="18.5703125" customWidth="1"/>
    <col min="13" max="13" width="5" style="2" customWidth="1"/>
    <col min="14" max="14" width="16.5703125" customWidth="1"/>
    <col min="15" max="15" width="6.42578125" customWidth="1"/>
    <col min="16" max="16" width="4.85546875" customWidth="1"/>
    <col min="17" max="20" width="4.5703125" customWidth="1"/>
    <col min="21" max="21" width="8.140625" style="2" customWidth="1"/>
    <col min="22" max="22" width="5.5703125" style="2" customWidth="1"/>
    <col min="23" max="36" width="4.28515625" style="2" customWidth="1"/>
  </cols>
  <sheetData>
    <row r="1" spans="2:26" s="2" customFormat="1">
      <c r="B1" s="161" t="s">
        <v>49</v>
      </c>
      <c r="C1" s="162"/>
      <c r="D1" s="163"/>
    </row>
    <row r="2" spans="2:26" s="2" customFormat="1">
      <c r="B2" s="164"/>
      <c r="C2" s="165"/>
      <c r="D2" s="166"/>
    </row>
    <row r="3" spans="2:26" s="2" customFormat="1">
      <c r="B3" s="164"/>
      <c r="C3" s="165"/>
      <c r="D3" s="166"/>
      <c r="U3" s="50"/>
      <c r="V3" s="50"/>
      <c r="W3" s="50"/>
      <c r="X3" s="50"/>
      <c r="Y3" s="50"/>
      <c r="Z3" s="50"/>
    </row>
    <row r="4" spans="2:26" s="2" customFormat="1">
      <c r="B4" s="167"/>
      <c r="C4" s="168"/>
      <c r="D4" s="169"/>
      <c r="I4" s="36"/>
      <c r="U4" s="50"/>
      <c r="V4" s="50"/>
      <c r="W4" s="50"/>
      <c r="X4" s="50"/>
      <c r="Y4" s="50"/>
      <c r="Z4" s="50" t="s">
        <v>56</v>
      </c>
    </row>
    <row r="5" spans="2:26">
      <c r="B5" s="2"/>
      <c r="C5" s="2"/>
      <c r="D5" s="2"/>
      <c r="E5" s="2"/>
      <c r="F5" s="2"/>
      <c r="G5" s="2"/>
      <c r="H5" s="2"/>
      <c r="I5" s="2"/>
      <c r="J5" s="2"/>
      <c r="K5" s="2"/>
      <c r="L5" s="2"/>
      <c r="N5" s="2"/>
      <c r="O5" s="2"/>
      <c r="P5" s="2"/>
      <c r="Q5" s="2"/>
      <c r="R5" s="2"/>
      <c r="S5" s="2"/>
      <c r="T5" s="2"/>
      <c r="U5" s="50"/>
      <c r="V5" s="50"/>
      <c r="W5" s="50" t="s">
        <v>53</v>
      </c>
      <c r="X5" s="50" t="s">
        <v>54</v>
      </c>
      <c r="Y5" s="50" t="s">
        <v>55</v>
      </c>
      <c r="Z5" s="50"/>
    </row>
    <row r="6" spans="2:26">
      <c r="B6" s="22" t="s">
        <v>39</v>
      </c>
      <c r="C6" s="41" t="s">
        <v>40</v>
      </c>
      <c r="D6" s="41" t="s">
        <v>41</v>
      </c>
      <c r="E6" s="41"/>
      <c r="F6" s="170" t="s">
        <v>118</v>
      </c>
      <c r="G6" s="170"/>
      <c r="H6" s="170"/>
      <c r="I6" s="170"/>
      <c r="J6" s="170"/>
      <c r="K6" s="41"/>
      <c r="L6" s="18" t="s">
        <v>43</v>
      </c>
      <c r="N6" s="77" t="s">
        <v>125</v>
      </c>
      <c r="O6" s="76"/>
      <c r="P6" s="76"/>
      <c r="Q6" s="76"/>
      <c r="R6" s="76"/>
      <c r="S6" s="76"/>
      <c r="T6" s="76"/>
      <c r="U6" s="50"/>
      <c r="V6" s="50"/>
      <c r="W6" s="51" t="s">
        <v>57</v>
      </c>
      <c r="X6" s="50"/>
      <c r="Y6" s="50"/>
      <c r="Z6" s="50"/>
    </row>
    <row r="7" spans="2:26" ht="15.75" thickBot="1">
      <c r="B7" s="28"/>
      <c r="C7" s="26"/>
      <c r="D7" s="27"/>
      <c r="E7" s="42"/>
      <c r="F7" s="25"/>
      <c r="G7" s="16"/>
      <c r="H7" s="16"/>
      <c r="I7" s="16"/>
      <c r="J7" s="23"/>
      <c r="K7" s="23"/>
      <c r="L7" s="24"/>
      <c r="N7" s="33"/>
      <c r="O7" s="33"/>
      <c r="P7" s="33"/>
      <c r="Q7" s="33"/>
      <c r="R7" s="33"/>
      <c r="S7" s="33"/>
      <c r="T7" s="33"/>
      <c r="U7" s="50"/>
      <c r="V7" s="50"/>
      <c r="W7" s="50"/>
      <c r="X7" s="50"/>
      <c r="Y7" s="50"/>
      <c r="Z7" s="50"/>
    </row>
    <row r="8" spans="2:26" s="2" customFormat="1" ht="15.75" thickBot="1">
      <c r="B8" s="49">
        <v>61</v>
      </c>
      <c r="C8" s="26">
        <f>IFERROR(VLOOKUP(B8,BDAuxiliar!$A$1:$H$99,3,0),"")</f>
        <v>44910</v>
      </c>
      <c r="D8" s="42">
        <f>IFERROR(VLOOKUP(B8,BDAuxiliar!$A$1:$H$99,4,0),"")</f>
        <v>0.91666666666666696</v>
      </c>
      <c r="E8" s="42"/>
      <c r="F8" s="61" t="str">
        <f>IFERROR(VLOOKUP(B8,BDAuxiliar!$A$1:$H$99,5,0),"")</f>
        <v>Argentina</v>
      </c>
      <c r="G8" s="46">
        <v>2</v>
      </c>
      <c r="H8" s="21" t="s">
        <v>50</v>
      </c>
      <c r="I8" s="46">
        <v>5</v>
      </c>
      <c r="J8" s="65" t="str">
        <f>IFERROR(VLOOKUP(B8,BDAuxiliar!$A$1:$H$99,7,0),"")</f>
        <v>Brasil</v>
      </c>
      <c r="K8" s="39"/>
      <c r="L8" s="65" t="str">
        <f>IFERROR(VLOOKUP(B8,BDAuxiliar!$A$1:$H$99,8,0),"")</f>
        <v>Education City</v>
      </c>
      <c r="N8" s="75" t="str">
        <f>IF(OR(G8="",I8=""),"",IF(G8&gt;I8,F8,IF(G8&lt;I8,J8,IF(OR(G9="",I9=""),"",IF(G9&gt;I9,F8,J8)))))</f>
        <v>Brasil</v>
      </c>
      <c r="O8" s="33"/>
      <c r="P8" s="33"/>
      <c r="Q8" s="31"/>
      <c r="R8" s="32"/>
      <c r="S8" s="32"/>
      <c r="T8" s="32"/>
      <c r="U8" s="50"/>
      <c r="V8" s="50"/>
      <c r="W8" s="52">
        <f>IF(AND(G8&lt;&gt;"",I8&lt;&gt;""),1,0)</f>
        <v>1</v>
      </c>
      <c r="X8" s="53">
        <f>IF(G8="","0",IF(G8=I8,1,IF(G8&gt;I8,3,0)))</f>
        <v>0</v>
      </c>
      <c r="Y8" s="53">
        <f>IF(I8="","0",IF(G8=I8,1,IF(G8&gt;I8,0,3)))</f>
        <v>3</v>
      </c>
      <c r="Z8" s="50"/>
    </row>
    <row r="9" spans="2:26" s="2" customFormat="1">
      <c r="B9" s="28"/>
      <c r="C9" s="26"/>
      <c r="D9" s="42"/>
      <c r="E9" s="42"/>
      <c r="F9" s="63"/>
      <c r="G9" s="46"/>
      <c r="H9" s="21" t="s">
        <v>50</v>
      </c>
      <c r="I9" s="46"/>
      <c r="J9" s="66"/>
      <c r="K9" s="39"/>
      <c r="L9" s="65"/>
      <c r="N9" s="33"/>
      <c r="O9" s="33"/>
      <c r="P9" s="33"/>
      <c r="Q9" s="31"/>
      <c r="R9" s="32"/>
      <c r="S9" s="32"/>
      <c r="T9" s="32"/>
      <c r="U9" s="50"/>
      <c r="V9" s="50"/>
      <c r="W9" s="52"/>
      <c r="X9" s="53"/>
      <c r="Y9" s="53"/>
      <c r="Z9" s="50"/>
    </row>
    <row r="10" spans="2:26" s="2" customFormat="1" ht="15.75" thickBot="1">
      <c r="B10" s="28"/>
      <c r="C10" s="26"/>
      <c r="D10" s="27"/>
      <c r="E10" s="42"/>
      <c r="F10" s="63"/>
      <c r="G10" s="21"/>
      <c r="H10" s="21"/>
      <c r="I10" s="21"/>
      <c r="J10" s="66"/>
      <c r="K10" s="39"/>
      <c r="L10" s="65"/>
      <c r="N10" s="37"/>
      <c r="O10" s="37"/>
      <c r="P10" s="11"/>
      <c r="Q10" s="11"/>
      <c r="R10" s="11"/>
      <c r="S10" s="11"/>
      <c r="T10" s="11"/>
      <c r="U10" s="54"/>
      <c r="V10" s="55"/>
      <c r="W10" s="52"/>
      <c r="X10" s="53"/>
      <c r="Y10" s="53"/>
      <c r="Z10" s="50"/>
    </row>
    <row r="11" spans="2:26" s="2" customFormat="1" ht="15.75" thickBot="1">
      <c r="B11" s="49">
        <v>62</v>
      </c>
      <c r="C11" s="26">
        <f>IFERROR(VLOOKUP(B11,BDAuxiliar!$A$1:$H$99,3,0),"")</f>
        <v>44911</v>
      </c>
      <c r="D11" s="42">
        <f>IFERROR(VLOOKUP(B11,BDAuxiliar!$A$1:$H$99,4,0),"")</f>
        <v>0.95833333333333304</v>
      </c>
      <c r="E11" s="42"/>
      <c r="F11" s="61" t="str">
        <f>IFERROR(VLOOKUP(B11,BDAuxiliar!$A$1:$H$99,5,0),"")</f>
        <v>España</v>
      </c>
      <c r="G11" s="46">
        <v>1</v>
      </c>
      <c r="H11" s="21" t="s">
        <v>50</v>
      </c>
      <c r="I11" s="46">
        <v>2</v>
      </c>
      <c r="J11" s="65" t="str">
        <f>IFERROR(VLOOKUP(B11,BDAuxiliar!$A$1:$H$99,7,0),"")</f>
        <v>Francia</v>
      </c>
      <c r="K11" s="39"/>
      <c r="L11" s="65" t="str">
        <f>IFERROR(VLOOKUP(B11,BDAuxiliar!$A$1:$H$99,8,0),"")</f>
        <v>Stadium 979</v>
      </c>
      <c r="N11" s="75" t="str">
        <f>IF(OR(G11="",I11=""),"",IF(G11&gt;I11,F11,IF(G11&lt;I11,J11,IF(OR(G12="",I12=""),"",IF(G12&gt;I12,F11,J11)))))</f>
        <v>Francia</v>
      </c>
      <c r="O11" s="37"/>
      <c r="P11" s="11"/>
      <c r="Q11" s="11"/>
      <c r="R11" s="11"/>
      <c r="S11" s="11"/>
      <c r="T11" s="11"/>
      <c r="U11" s="55"/>
      <c r="V11" s="55"/>
      <c r="W11" s="52">
        <f>IF(AND(G11&lt;&gt;"",I11&lt;&gt;""),1,0)</f>
        <v>1</v>
      </c>
      <c r="X11" s="53">
        <f>IF(G11="","0",IF(G11=I11,1,IF(G11&gt;I11,3,0)))</f>
        <v>0</v>
      </c>
      <c r="Y11" s="53">
        <f>IF(I11="","0",IF(G11=I11,1,IF(G11&gt;I11,0,3)))</f>
        <v>3</v>
      </c>
      <c r="Z11" s="50"/>
    </row>
    <row r="12" spans="2:26" s="2" customFormat="1">
      <c r="B12" s="28"/>
      <c r="C12" s="26"/>
      <c r="D12" s="42"/>
      <c r="E12" s="42"/>
      <c r="F12" s="63"/>
      <c r="G12" s="46"/>
      <c r="H12" s="21" t="s">
        <v>50</v>
      </c>
      <c r="I12" s="46"/>
      <c r="J12" s="66"/>
      <c r="K12" s="39"/>
      <c r="L12" s="65"/>
      <c r="N12" s="37"/>
      <c r="O12" s="37"/>
      <c r="P12" s="11"/>
      <c r="Q12" s="11"/>
      <c r="R12" s="11"/>
      <c r="S12" s="11"/>
      <c r="T12" s="11"/>
      <c r="U12" s="55"/>
      <c r="V12" s="55"/>
      <c r="W12" s="52"/>
      <c r="X12" s="53"/>
      <c r="Y12" s="53"/>
      <c r="Z12" s="50"/>
    </row>
    <row r="13" spans="2:26" s="2" customFormat="1">
      <c r="N13" s="50"/>
      <c r="O13" s="50"/>
      <c r="P13" s="50"/>
      <c r="Q13" s="50"/>
      <c r="R13" s="50"/>
      <c r="S13" s="50"/>
      <c r="T13" s="50"/>
      <c r="U13" s="50"/>
      <c r="V13" s="50"/>
      <c r="W13" s="50"/>
      <c r="X13" s="50"/>
      <c r="Y13" s="50"/>
      <c r="Z13" s="50"/>
    </row>
    <row r="14" spans="2:26" s="2" customFormat="1">
      <c r="N14" s="50"/>
      <c r="O14" s="50"/>
      <c r="P14" s="50"/>
      <c r="Q14" s="50"/>
      <c r="R14" s="50"/>
      <c r="S14" s="50"/>
      <c r="T14" s="50"/>
      <c r="U14" s="50"/>
    </row>
    <row r="15" spans="2:26" s="2" customFormat="1"/>
    <row r="16" spans="2:26" s="2" customFormat="1"/>
    <row r="17" spans="13:16" s="2" customFormat="1"/>
    <row r="18" spans="13:16" s="2" customFormat="1"/>
    <row r="19" spans="13:16" s="2" customFormat="1">
      <c r="M19" s="50"/>
      <c r="N19" s="34"/>
      <c r="O19" s="34"/>
      <c r="P19" s="34"/>
    </row>
    <row r="20" spans="13:16" s="2" customFormat="1">
      <c r="M20" s="50"/>
      <c r="N20" s="35"/>
      <c r="O20" s="35"/>
      <c r="P20" s="35"/>
    </row>
    <row r="21" spans="13:16" s="2" customFormat="1">
      <c r="M21" s="50"/>
    </row>
    <row r="22" spans="13:16" s="2" customFormat="1">
      <c r="M22" s="50"/>
      <c r="N22" s="34"/>
      <c r="O22" s="34"/>
      <c r="P22" s="34"/>
    </row>
    <row r="23" spans="13:16" s="2" customFormat="1">
      <c r="M23" s="50"/>
    </row>
    <row r="24" spans="13:16" s="2" customFormat="1">
      <c r="M24" s="50"/>
      <c r="N24" s="34"/>
      <c r="O24" s="34"/>
      <c r="P24" s="34"/>
    </row>
    <row r="25" spans="13:16" s="2" customFormat="1">
      <c r="M25" s="50"/>
    </row>
    <row r="26" spans="13:16" s="2" customFormat="1">
      <c r="M26" s="50"/>
    </row>
    <row r="27" spans="13:16" s="2" customFormat="1"/>
    <row r="28" spans="13:16" s="2" customFormat="1"/>
    <row r="29" spans="13:16" s="2" customFormat="1"/>
    <row r="30" spans="13:16" s="2" customFormat="1"/>
    <row r="31" spans="13:16" s="2" customFormat="1"/>
    <row r="32" spans="13:16"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pans="2:12" s="2" customFormat="1"/>
    <row r="50" spans="2:12" s="2" customFormat="1"/>
    <row r="51" spans="2:12" s="2" customFormat="1"/>
    <row r="52" spans="2:12" s="2" customFormat="1"/>
    <row r="53" spans="2:12" s="2" customFormat="1"/>
    <row r="54" spans="2:12" s="2" customFormat="1"/>
    <row r="55" spans="2:12" s="2" customFormat="1"/>
    <row r="56" spans="2:12" s="2" customFormat="1"/>
    <row r="57" spans="2:12" s="2" customFormat="1"/>
    <row r="58" spans="2:12" s="2" customFormat="1">
      <c r="B58"/>
      <c r="C58"/>
      <c r="D58"/>
      <c r="E58"/>
      <c r="F58"/>
      <c r="G58"/>
      <c r="H58"/>
      <c r="I58"/>
      <c r="J58"/>
      <c r="K58"/>
      <c r="L58"/>
    </row>
    <row r="59" spans="2:12" s="2" customFormat="1">
      <c r="B59"/>
      <c r="C59"/>
      <c r="D59"/>
      <c r="E59"/>
      <c r="F59"/>
      <c r="G59"/>
      <c r="H59"/>
      <c r="I59"/>
      <c r="J59"/>
      <c r="K59"/>
      <c r="L59"/>
    </row>
    <row r="60" spans="2:12" s="2" customFormat="1">
      <c r="B60"/>
      <c r="C60"/>
      <c r="D60"/>
      <c r="E60"/>
      <c r="F60"/>
      <c r="G60"/>
      <c r="H60"/>
      <c r="I60"/>
      <c r="J60"/>
      <c r="K60"/>
      <c r="L60"/>
    </row>
    <row r="61" spans="2:12" s="2" customFormat="1">
      <c r="B61"/>
      <c r="C61"/>
      <c r="D61"/>
      <c r="E61"/>
      <c r="F61"/>
      <c r="G61"/>
      <c r="H61"/>
      <c r="I61"/>
      <c r="J61"/>
      <c r="K61"/>
      <c r="L61"/>
    </row>
    <row r="62" spans="2:12" s="2" customFormat="1">
      <c r="B62"/>
      <c r="C62"/>
      <c r="D62"/>
      <c r="E62"/>
      <c r="F62"/>
      <c r="G62"/>
      <c r="H62"/>
      <c r="I62"/>
      <c r="J62"/>
      <c r="K62"/>
      <c r="L62"/>
    </row>
    <row r="63" spans="2:12" s="2" customFormat="1">
      <c r="B63"/>
      <c r="C63"/>
      <c r="D63"/>
      <c r="E63"/>
      <c r="F63"/>
      <c r="G63"/>
      <c r="H63"/>
      <c r="I63"/>
      <c r="J63"/>
      <c r="K63"/>
      <c r="L63"/>
    </row>
    <row r="64" spans="2:12" s="2" customFormat="1">
      <c r="B64"/>
      <c r="C64"/>
      <c r="D64"/>
      <c r="E64"/>
      <c r="F64"/>
      <c r="G64"/>
      <c r="H64"/>
      <c r="I64"/>
      <c r="J64"/>
      <c r="K64"/>
      <c r="L64"/>
    </row>
    <row r="65" spans="2:12" s="2" customFormat="1">
      <c r="B65"/>
      <c r="C65"/>
      <c r="D65"/>
      <c r="E65"/>
      <c r="F65"/>
      <c r="G65"/>
      <c r="H65"/>
      <c r="I65"/>
      <c r="J65"/>
      <c r="K65"/>
      <c r="L65"/>
    </row>
    <row r="66" spans="2:12" s="2" customFormat="1">
      <c r="B66"/>
      <c r="C66"/>
      <c r="D66"/>
      <c r="E66"/>
      <c r="F66"/>
      <c r="G66"/>
      <c r="H66"/>
      <c r="I66"/>
      <c r="J66"/>
      <c r="K66"/>
      <c r="L66"/>
    </row>
    <row r="67" spans="2:12" s="2" customFormat="1">
      <c r="B67"/>
      <c r="C67"/>
      <c r="D67"/>
      <c r="E67"/>
      <c r="F67"/>
      <c r="G67"/>
      <c r="H67"/>
      <c r="I67"/>
      <c r="J67"/>
      <c r="K67"/>
      <c r="L67"/>
    </row>
    <row r="68" spans="2:12" s="2" customFormat="1">
      <c r="B68"/>
      <c r="C68"/>
      <c r="D68"/>
      <c r="E68"/>
      <c r="F68"/>
      <c r="G68"/>
      <c r="H68"/>
      <c r="I68"/>
      <c r="J68"/>
      <c r="K68"/>
      <c r="L68"/>
    </row>
    <row r="69" spans="2:12" s="2" customFormat="1">
      <c r="B69"/>
      <c r="C69"/>
      <c r="D69"/>
      <c r="E69"/>
      <c r="F69"/>
      <c r="G69"/>
      <c r="H69"/>
      <c r="I69"/>
      <c r="J69"/>
      <c r="K69"/>
      <c r="L69"/>
    </row>
    <row r="70" spans="2:12" s="2" customFormat="1">
      <c r="B70"/>
      <c r="C70"/>
      <c r="D70"/>
      <c r="E70"/>
      <c r="F70"/>
      <c r="G70"/>
      <c r="H70"/>
      <c r="I70"/>
      <c r="J70"/>
      <c r="K70"/>
      <c r="L70"/>
    </row>
    <row r="71" spans="2:12" s="2" customFormat="1">
      <c r="B71"/>
      <c r="C71"/>
      <c r="D71"/>
      <c r="E71"/>
      <c r="F71"/>
      <c r="G71"/>
      <c r="H71"/>
      <c r="I71"/>
      <c r="J71"/>
      <c r="K71"/>
      <c r="L71"/>
    </row>
    <row r="72" spans="2:12" s="2" customFormat="1">
      <c r="B72"/>
      <c r="C72"/>
      <c r="D72"/>
      <c r="E72"/>
      <c r="F72"/>
      <c r="G72"/>
      <c r="H72"/>
      <c r="I72"/>
      <c r="J72"/>
      <c r="K72"/>
      <c r="L72"/>
    </row>
    <row r="73" spans="2:12" s="2" customFormat="1">
      <c r="B73"/>
      <c r="C73"/>
      <c r="D73"/>
      <c r="E73"/>
      <c r="F73"/>
      <c r="G73"/>
      <c r="H73"/>
      <c r="I73"/>
      <c r="J73"/>
      <c r="K73"/>
      <c r="L73"/>
    </row>
    <row r="74" spans="2:12" s="2" customFormat="1">
      <c r="B74"/>
      <c r="C74"/>
      <c r="D74"/>
      <c r="E74"/>
      <c r="F74"/>
      <c r="G74"/>
      <c r="H74"/>
      <c r="I74"/>
      <c r="J74"/>
      <c r="K74"/>
      <c r="L74"/>
    </row>
    <row r="75" spans="2:12" s="2" customFormat="1">
      <c r="B75"/>
      <c r="C75"/>
      <c r="D75"/>
      <c r="E75"/>
      <c r="F75"/>
      <c r="G75"/>
      <c r="H75"/>
      <c r="I75"/>
      <c r="J75"/>
      <c r="K75"/>
      <c r="L75"/>
    </row>
    <row r="76" spans="2:12" s="2" customFormat="1">
      <c r="B76"/>
      <c r="C76"/>
      <c r="D76"/>
      <c r="E76"/>
      <c r="F76"/>
      <c r="G76"/>
      <c r="H76"/>
      <c r="I76"/>
      <c r="J76"/>
      <c r="K76"/>
      <c r="L76"/>
    </row>
    <row r="77" spans="2:12" s="2" customFormat="1">
      <c r="B77"/>
      <c r="C77"/>
      <c r="D77"/>
      <c r="E77"/>
      <c r="F77"/>
      <c r="G77"/>
      <c r="H77"/>
      <c r="I77"/>
      <c r="J77"/>
      <c r="K77"/>
      <c r="L77"/>
    </row>
    <row r="78" spans="2:12" s="2" customFormat="1">
      <c r="B78"/>
      <c r="C78"/>
      <c r="D78"/>
      <c r="E78"/>
      <c r="F78"/>
      <c r="G78"/>
      <c r="H78"/>
      <c r="I78"/>
      <c r="J78"/>
      <c r="K78"/>
      <c r="L78"/>
    </row>
    <row r="79" spans="2:12" s="2" customFormat="1">
      <c r="B79"/>
      <c r="C79"/>
      <c r="D79"/>
      <c r="E79"/>
      <c r="F79"/>
      <c r="G79"/>
      <c r="H79"/>
      <c r="I79"/>
      <c r="J79"/>
      <c r="K79"/>
      <c r="L79"/>
    </row>
    <row r="80" spans="2:12" s="2" customFormat="1">
      <c r="B80"/>
      <c r="C80"/>
      <c r="D80"/>
      <c r="E80"/>
      <c r="F80"/>
      <c r="G80"/>
      <c r="H80"/>
      <c r="I80"/>
      <c r="J80"/>
      <c r="K80"/>
      <c r="L80"/>
    </row>
  </sheetData>
  <mergeCells count="2">
    <mergeCell ref="B1:D4"/>
    <mergeCell ref="F6:J6"/>
  </mergeCells>
  <conditionalFormatting sqref="G9:I9">
    <cfRule type="expression" dxfId="4" priority="6">
      <formula>IF(OR($G8="",$G8&lt;&gt;$I8),1,0)</formula>
    </cfRule>
  </conditionalFormatting>
  <conditionalFormatting sqref="G12:I12">
    <cfRule type="expression" dxfId="3" priority="4">
      <formula>IF(OR($G11="",$G11&lt;&gt;$I11),1,0)</formula>
    </cfRule>
  </conditionalFormatting>
  <conditionalFormatting sqref="N10">
    <cfRule type="expression" dxfId="2" priority="1">
      <formula>$N$10</formula>
    </cfRule>
  </conditionalFormatting>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1A89-D44B-4F26-B69B-C8DAE73E0AEE}">
  <dimension ref="A1:AJ74"/>
  <sheetViews>
    <sheetView zoomScale="90" zoomScaleNormal="90" workbookViewId="0">
      <selection activeCell="B1" sqref="B1:D4"/>
    </sheetView>
  </sheetViews>
  <sheetFormatPr baseColWidth="10" defaultRowHeight="15"/>
  <cols>
    <col min="1" max="1" width="3.85546875" style="2" customWidth="1"/>
    <col min="2" max="2" width="3.28515625" bestFit="1" customWidth="1"/>
    <col min="3" max="3" width="10.140625" customWidth="1"/>
    <col min="4" max="4" width="8.85546875" customWidth="1"/>
    <col min="5" max="5" width="7.42578125" customWidth="1"/>
    <col min="6" max="6" width="11.28515625" customWidth="1"/>
    <col min="7" max="7" width="5.5703125" customWidth="1"/>
    <col min="8" max="8" width="3.140625" customWidth="1"/>
    <col min="9" max="9" width="5.140625" customWidth="1"/>
    <col min="10" max="10" width="12.85546875" customWidth="1"/>
    <col min="11" max="11" width="7.140625" customWidth="1"/>
    <col min="12" max="12" width="18.5703125" customWidth="1"/>
    <col min="13" max="13" width="5" style="2" customWidth="1"/>
    <col min="14" max="14" width="16.5703125" customWidth="1"/>
    <col min="15" max="15" width="6.42578125" customWidth="1"/>
    <col min="16" max="16" width="16.5703125" customWidth="1"/>
    <col min="17" max="20" width="4.5703125" customWidth="1"/>
    <col min="21" max="21" width="8.140625" style="2" customWidth="1"/>
    <col min="22" max="22" width="5.5703125" style="2" customWidth="1"/>
    <col min="23" max="36" width="4.28515625" style="2" customWidth="1"/>
  </cols>
  <sheetData>
    <row r="1" spans="2:26" s="2" customFormat="1">
      <c r="B1" s="161" t="s">
        <v>49</v>
      </c>
      <c r="C1" s="162"/>
      <c r="D1" s="163"/>
    </row>
    <row r="2" spans="2:26" s="2" customFormat="1">
      <c r="B2" s="164"/>
      <c r="C2" s="165"/>
      <c r="D2" s="166"/>
    </row>
    <row r="3" spans="2:26" s="2" customFormat="1">
      <c r="B3" s="164"/>
      <c r="C3" s="165"/>
      <c r="D3" s="166"/>
      <c r="U3" s="50"/>
      <c r="V3" s="50"/>
      <c r="W3" s="50"/>
      <c r="X3" s="50"/>
      <c r="Y3" s="50"/>
      <c r="Z3" s="50"/>
    </row>
    <row r="4" spans="2:26" s="2" customFormat="1">
      <c r="B4" s="167"/>
      <c r="C4" s="168"/>
      <c r="D4" s="169"/>
      <c r="I4" s="36"/>
      <c r="U4" s="50"/>
      <c r="V4" s="50"/>
      <c r="W4" s="50"/>
      <c r="X4" s="50"/>
      <c r="Y4" s="50"/>
      <c r="Z4" s="50" t="s">
        <v>56</v>
      </c>
    </row>
    <row r="5" spans="2:26">
      <c r="B5" s="2"/>
      <c r="C5" s="2"/>
      <c r="D5" s="2"/>
      <c r="E5" s="2"/>
      <c r="F5" s="2"/>
      <c r="G5" s="2"/>
      <c r="H5" s="2"/>
      <c r="I5" s="2"/>
      <c r="J5" s="2"/>
      <c r="K5" s="2"/>
      <c r="L5" s="2"/>
      <c r="N5" s="2"/>
      <c r="O5" s="2"/>
      <c r="P5" s="2"/>
      <c r="Q5" s="2"/>
      <c r="R5" s="2"/>
      <c r="S5" s="2"/>
      <c r="T5" s="2"/>
      <c r="U5" s="50"/>
      <c r="V5" s="50"/>
      <c r="W5" s="50" t="s">
        <v>53</v>
      </c>
      <c r="X5" s="50" t="s">
        <v>54</v>
      </c>
      <c r="Y5" s="50" t="s">
        <v>55</v>
      </c>
      <c r="Z5" s="50"/>
    </row>
    <row r="6" spans="2:26">
      <c r="B6" s="22" t="s">
        <v>39</v>
      </c>
      <c r="C6" s="41" t="s">
        <v>40</v>
      </c>
      <c r="D6" s="41" t="s">
        <v>41</v>
      </c>
      <c r="E6" s="41"/>
      <c r="F6" s="170" t="s">
        <v>23</v>
      </c>
      <c r="G6" s="170"/>
      <c r="H6" s="170"/>
      <c r="I6" s="170"/>
      <c r="J6" s="170"/>
      <c r="K6" s="41"/>
      <c r="L6" s="18" t="s">
        <v>43</v>
      </c>
      <c r="N6" s="77" t="s">
        <v>112</v>
      </c>
      <c r="O6" s="76"/>
      <c r="P6" s="77" t="s">
        <v>127</v>
      </c>
      <c r="Q6" s="76"/>
      <c r="R6" s="76"/>
      <c r="S6" s="76"/>
      <c r="T6" s="76"/>
      <c r="U6" s="50"/>
      <c r="V6" s="50"/>
      <c r="W6" s="51" t="s">
        <v>57</v>
      </c>
      <c r="X6" s="50"/>
      <c r="Y6" s="50"/>
      <c r="Z6" s="50"/>
    </row>
    <row r="7" spans="2:26" ht="15.75" thickBot="1">
      <c r="B7" s="28"/>
      <c r="C7" s="26"/>
      <c r="D7" s="27"/>
      <c r="E7" s="42"/>
      <c r="F7" s="25"/>
      <c r="G7" s="16"/>
      <c r="H7" s="16"/>
      <c r="I7" s="16"/>
      <c r="J7" s="23"/>
      <c r="K7" s="23"/>
      <c r="L7" s="24"/>
      <c r="N7" s="33"/>
      <c r="O7" s="33"/>
      <c r="P7" s="33"/>
      <c r="Q7" s="33"/>
      <c r="R7" s="33"/>
      <c r="S7" s="33"/>
      <c r="T7" s="33"/>
      <c r="U7" s="50"/>
      <c r="V7" s="50"/>
      <c r="W7" s="50"/>
      <c r="X7" s="50"/>
      <c r="Y7" s="50"/>
      <c r="Z7" s="50"/>
    </row>
    <row r="8" spans="2:26" s="2" customFormat="1" ht="15.75" thickBot="1">
      <c r="B8" s="49">
        <v>63</v>
      </c>
      <c r="C8" s="26">
        <f>IFERROR(VLOOKUP(B8,BDAuxiliar!$A$1:$H$99,3,0),"")</f>
        <v>44912</v>
      </c>
      <c r="D8" s="42">
        <f>IFERROR(VLOOKUP(B8,BDAuxiliar!$A$1:$H$99,4,0),"")</f>
        <v>1</v>
      </c>
      <c r="E8" s="42"/>
      <c r="F8" s="61" t="str">
        <f>IFERROR(VLOOKUP(B8,BDAuxiliar!$A$1:$H$99,5,0),"")</f>
        <v>España</v>
      </c>
      <c r="G8" s="46">
        <v>1</v>
      </c>
      <c r="H8" s="21" t="s">
        <v>50</v>
      </c>
      <c r="I8" s="46">
        <v>2</v>
      </c>
      <c r="J8" s="65" t="str">
        <f>IFERROR(VLOOKUP(B8,BDAuxiliar!$A$1:$H$99,7,0),"")</f>
        <v>Argentina</v>
      </c>
      <c r="K8" s="39"/>
      <c r="L8" s="65" t="str">
        <f>IFERROR(VLOOKUP(B8,BDAuxiliar!$A$1:$H$99,8,0),"")</f>
        <v>Stadium 980</v>
      </c>
      <c r="N8" s="75" t="str">
        <f>IF(OR(G8="",I8=""),"",IF(G8&gt;I8,F8,IF(G8&lt;I8,J8,IF(OR(G9="",I9=""),"",IF(G9&gt;I9,F8,J8)))))</f>
        <v>Argentina</v>
      </c>
      <c r="O8" s="33"/>
      <c r="P8" s="75" t="str">
        <f>IF(OR(G8="",I8=""),"",IF(G8&gt;I8,J8,IF(G8&lt;I8,F8,IF(OR(G9="",I9=""),"",IF(G9&gt;I9,J8,F8)))))</f>
        <v>España</v>
      </c>
      <c r="Q8" s="31"/>
      <c r="R8" s="32"/>
      <c r="S8" s="32"/>
      <c r="T8" s="32"/>
      <c r="U8" s="50"/>
      <c r="V8" s="50"/>
      <c r="W8" s="52">
        <f>IF(AND(G8&lt;&gt;"",I8&lt;&gt;""),1,0)</f>
        <v>1</v>
      </c>
      <c r="X8" s="53">
        <f>IF(G8="","0",IF(G8=I8,1,IF(G8&gt;I8,3,0)))</f>
        <v>0</v>
      </c>
      <c r="Y8" s="53">
        <f>IF(I8="","0",IF(G8=I8,1,IF(G8&gt;I8,0,3)))</f>
        <v>3</v>
      </c>
      <c r="Z8" s="50"/>
    </row>
    <row r="9" spans="2:26" s="2" customFormat="1">
      <c r="B9" s="28"/>
      <c r="C9" s="26"/>
      <c r="D9" s="42"/>
      <c r="E9" s="42"/>
      <c r="F9" s="63"/>
      <c r="G9" s="46"/>
      <c r="H9" s="21" t="s">
        <v>50</v>
      </c>
      <c r="I9" s="46"/>
      <c r="J9" s="66"/>
      <c r="K9" s="39"/>
      <c r="L9" s="65"/>
      <c r="N9" s="33"/>
      <c r="O9" s="33"/>
      <c r="P9" s="33"/>
      <c r="Q9" s="31"/>
      <c r="R9" s="32"/>
      <c r="S9" s="32"/>
      <c r="T9" s="32"/>
      <c r="U9" s="50"/>
      <c r="V9" s="50"/>
      <c r="W9" s="52"/>
      <c r="X9" s="53"/>
      <c r="Y9" s="53"/>
      <c r="Z9" s="50"/>
    </row>
    <row r="10" spans="2:26" s="2" customFormat="1">
      <c r="N10" s="50"/>
      <c r="O10" s="50"/>
      <c r="P10" s="50"/>
      <c r="Q10" s="50"/>
      <c r="R10" s="50"/>
      <c r="S10" s="50"/>
      <c r="T10" s="50"/>
      <c r="U10" s="50"/>
      <c r="V10" s="50"/>
      <c r="W10" s="50"/>
      <c r="X10" s="50"/>
      <c r="Y10" s="50"/>
      <c r="Z10" s="50"/>
    </row>
    <row r="11" spans="2:26" s="2" customFormat="1">
      <c r="B11" s="22" t="s">
        <v>39</v>
      </c>
      <c r="C11" s="41" t="s">
        <v>40</v>
      </c>
      <c r="D11" s="41" t="s">
        <v>41</v>
      </c>
      <c r="E11" s="41"/>
      <c r="F11" s="170" t="s">
        <v>119</v>
      </c>
      <c r="G11" s="170"/>
      <c r="H11" s="170"/>
      <c r="I11" s="170"/>
      <c r="J11" s="170"/>
      <c r="K11" s="41"/>
      <c r="L11" s="18" t="s">
        <v>43</v>
      </c>
      <c r="N11" s="77" t="s">
        <v>128</v>
      </c>
      <c r="O11" s="50"/>
      <c r="P11" s="77"/>
      <c r="Q11" s="50"/>
      <c r="R11" s="50"/>
      <c r="S11" s="50"/>
      <c r="T11" s="50"/>
      <c r="U11" s="50"/>
    </row>
    <row r="12" spans="2:26" s="2" customFormat="1" ht="15.75" thickBot="1">
      <c r="B12" s="28"/>
      <c r="C12" s="26"/>
      <c r="D12" s="27"/>
      <c r="E12" s="42"/>
      <c r="F12" s="25"/>
      <c r="G12" s="16"/>
      <c r="H12" s="16"/>
      <c r="I12" s="16"/>
      <c r="J12" s="23"/>
      <c r="K12" s="23"/>
      <c r="L12" s="24"/>
      <c r="N12" s="33"/>
      <c r="P12" s="33"/>
    </row>
    <row r="13" spans="2:26" s="2" customFormat="1" ht="15.75" thickBot="1">
      <c r="B13" s="49">
        <v>64</v>
      </c>
      <c r="C13" s="26">
        <f>IFERROR(VLOOKUP(B13,BDAuxiliar!$A$1:$H$99,3,0),"")</f>
        <v>44913</v>
      </c>
      <c r="D13" s="42">
        <f>IFERROR(VLOOKUP(B13,BDAuxiliar!$A$1:$H$99,4,0),"")</f>
        <v>1.0416666666666701</v>
      </c>
      <c r="E13" s="42"/>
      <c r="F13" s="61" t="str">
        <f>IFERROR(VLOOKUP(B13,BDAuxiliar!$A$1:$H$99,5,0),"")</f>
        <v>Brasil</v>
      </c>
      <c r="G13" s="46">
        <v>3</v>
      </c>
      <c r="H13" s="21" t="s">
        <v>50</v>
      </c>
      <c r="I13" s="46">
        <v>1</v>
      </c>
      <c r="J13" s="65" t="str">
        <f>IFERROR(VLOOKUP(B13,BDAuxiliar!$A$1:$H$99,7,0),"")</f>
        <v>Francia</v>
      </c>
      <c r="K13" s="39"/>
      <c r="L13" s="65" t="str">
        <f>IFERROR(VLOOKUP(B13,BDAuxiliar!$A$1:$H$99,8,0),"")</f>
        <v>Education City</v>
      </c>
      <c r="N13" s="75" t="str">
        <f>IF(OR(G13="",I13=""),"",IF(G13&gt;I13,J13,IF(G13&lt;I13,F13,IF(OR(G14="",I14=""),"",IF(G14&gt;I14,J13,F13)))))</f>
        <v>Francia</v>
      </c>
    </row>
    <row r="14" spans="2:26" s="2" customFormat="1">
      <c r="B14" s="28"/>
      <c r="C14" s="26"/>
      <c r="D14" s="42"/>
      <c r="E14" s="42"/>
      <c r="F14" s="63"/>
      <c r="G14" s="46"/>
      <c r="H14" s="21" t="s">
        <v>50</v>
      </c>
      <c r="I14" s="46"/>
      <c r="J14" s="66"/>
      <c r="K14" s="39"/>
      <c r="L14" s="65"/>
    </row>
    <row r="15" spans="2:26" s="2" customFormat="1"/>
    <row r="16" spans="2:26" s="2" customFormat="1" ht="15.75" thickBot="1">
      <c r="F16" s="174" t="s">
        <v>126</v>
      </c>
      <c r="G16" s="174"/>
      <c r="H16" s="174"/>
      <c r="I16" s="174"/>
      <c r="J16" s="174"/>
      <c r="N16" s="34"/>
      <c r="O16" s="34"/>
      <c r="P16" s="34"/>
    </row>
    <row r="17" spans="6:16" s="2" customFormat="1" ht="19.5" thickBot="1">
      <c r="F17" s="171" t="str">
        <f>IF(OR(G13="",I13=""),"",IF(G13&gt;I13,F13,IF(G13&lt;I13,J13,IF(OR(G14="",I14=""),"",IF(G14&gt;I14,F13,J13)))))</f>
        <v>Brasil</v>
      </c>
      <c r="G17" s="172"/>
      <c r="H17" s="172"/>
      <c r="I17" s="172"/>
      <c r="J17" s="173"/>
    </row>
    <row r="18" spans="6:16" s="2" customFormat="1">
      <c r="N18" s="34"/>
      <c r="O18" s="34"/>
      <c r="P18" s="34"/>
    </row>
    <row r="19" spans="6:16" s="2" customFormat="1">
      <c r="M19" s="50"/>
    </row>
    <row r="20" spans="6:16" s="2" customFormat="1">
      <c r="M20" s="50"/>
    </row>
    <row r="21" spans="6:16" s="2" customFormat="1">
      <c r="M21" s="50"/>
    </row>
    <row r="22" spans="6:16" s="2" customFormat="1">
      <c r="M22" s="50"/>
    </row>
    <row r="23" spans="6:16" s="2" customFormat="1">
      <c r="M23" s="50"/>
    </row>
    <row r="24" spans="6:16" s="2" customFormat="1">
      <c r="M24" s="50"/>
    </row>
    <row r="25" spans="6:16" s="2" customFormat="1">
      <c r="M25" s="50"/>
    </row>
    <row r="26" spans="6:16" s="2" customFormat="1">
      <c r="M26" s="50"/>
    </row>
    <row r="27" spans="6:16" s="2" customFormat="1"/>
    <row r="28" spans="6:16" s="2" customFormat="1"/>
    <row r="29" spans="6:16" s="2" customFormat="1"/>
    <row r="30" spans="6:16" s="2" customFormat="1"/>
    <row r="31" spans="6:16" s="2" customFormat="1"/>
    <row r="32" spans="6:16"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pans="2:12" s="2" customFormat="1"/>
    <row r="50" spans="2:12" s="2" customFormat="1"/>
    <row r="51" spans="2:12" s="2" customFormat="1"/>
    <row r="52" spans="2:12" s="2" customFormat="1">
      <c r="B52"/>
      <c r="C52"/>
      <c r="D52"/>
      <c r="E52"/>
      <c r="F52"/>
      <c r="G52"/>
      <c r="H52"/>
      <c r="I52"/>
      <c r="J52"/>
      <c r="K52"/>
      <c r="L52"/>
    </row>
    <row r="53" spans="2:12" s="2" customFormat="1">
      <c r="B53"/>
      <c r="C53"/>
      <c r="D53"/>
      <c r="E53"/>
      <c r="F53"/>
      <c r="G53"/>
      <c r="H53"/>
      <c r="I53"/>
      <c r="J53"/>
      <c r="K53"/>
      <c r="L53"/>
    </row>
    <row r="54" spans="2:12" s="2" customFormat="1">
      <c r="B54"/>
      <c r="C54"/>
      <c r="D54"/>
      <c r="E54"/>
      <c r="F54"/>
      <c r="G54"/>
      <c r="H54"/>
      <c r="I54"/>
      <c r="J54"/>
      <c r="K54"/>
      <c r="L54"/>
    </row>
    <row r="55" spans="2:12" s="2" customFormat="1">
      <c r="B55"/>
      <c r="C55"/>
      <c r="D55"/>
      <c r="E55"/>
      <c r="F55"/>
      <c r="G55"/>
      <c r="H55"/>
      <c r="I55"/>
      <c r="J55"/>
      <c r="K55"/>
      <c r="L55"/>
    </row>
    <row r="56" spans="2:12" s="2" customFormat="1">
      <c r="B56"/>
      <c r="C56"/>
      <c r="D56"/>
      <c r="E56"/>
      <c r="F56"/>
      <c r="G56"/>
      <c r="H56"/>
      <c r="I56"/>
      <c r="J56"/>
      <c r="K56"/>
      <c r="L56"/>
    </row>
    <row r="57" spans="2:12" s="2" customFormat="1">
      <c r="B57"/>
      <c r="C57"/>
      <c r="D57"/>
      <c r="E57"/>
      <c r="F57"/>
      <c r="G57"/>
      <c r="H57"/>
      <c r="I57"/>
      <c r="J57"/>
      <c r="K57"/>
      <c r="L57"/>
    </row>
    <row r="58" spans="2:12" s="2" customFormat="1">
      <c r="B58"/>
      <c r="C58"/>
      <c r="D58"/>
      <c r="E58"/>
      <c r="F58"/>
      <c r="G58"/>
      <c r="H58"/>
      <c r="I58"/>
      <c r="J58"/>
      <c r="K58"/>
      <c r="L58"/>
    </row>
    <row r="59" spans="2:12" s="2" customFormat="1">
      <c r="B59"/>
      <c r="C59"/>
      <c r="D59"/>
      <c r="E59"/>
      <c r="F59"/>
      <c r="G59"/>
      <c r="H59"/>
      <c r="I59"/>
      <c r="J59"/>
      <c r="K59"/>
      <c r="L59"/>
    </row>
    <row r="60" spans="2:12" s="2" customFormat="1">
      <c r="B60"/>
      <c r="C60"/>
      <c r="D60"/>
      <c r="E60"/>
      <c r="F60"/>
      <c r="G60"/>
      <c r="H60"/>
      <c r="I60"/>
      <c r="J60"/>
      <c r="K60"/>
      <c r="L60"/>
    </row>
    <row r="61" spans="2:12" s="2" customFormat="1">
      <c r="B61"/>
      <c r="C61"/>
      <c r="D61"/>
      <c r="E61"/>
      <c r="F61"/>
      <c r="G61"/>
      <c r="H61"/>
      <c r="I61"/>
      <c r="J61"/>
      <c r="K61"/>
      <c r="L61"/>
    </row>
    <row r="62" spans="2:12" s="2" customFormat="1">
      <c r="B62"/>
      <c r="C62"/>
      <c r="D62"/>
      <c r="E62"/>
      <c r="F62"/>
      <c r="G62"/>
      <c r="H62"/>
      <c r="I62"/>
      <c r="J62"/>
      <c r="K62"/>
      <c r="L62"/>
    </row>
    <row r="63" spans="2:12" s="2" customFormat="1">
      <c r="B63"/>
      <c r="C63"/>
      <c r="D63"/>
      <c r="E63"/>
      <c r="F63"/>
      <c r="G63"/>
      <c r="H63"/>
      <c r="I63"/>
      <c r="J63"/>
      <c r="K63"/>
      <c r="L63"/>
    </row>
    <row r="64" spans="2:12" s="2" customFormat="1">
      <c r="B64"/>
      <c r="C64"/>
      <c r="D64"/>
      <c r="E64"/>
      <c r="F64"/>
      <c r="G64"/>
      <c r="H64"/>
      <c r="I64"/>
      <c r="J64"/>
      <c r="K64"/>
      <c r="L64"/>
    </row>
    <row r="65" spans="2:12" s="2" customFormat="1">
      <c r="B65"/>
      <c r="C65"/>
      <c r="D65"/>
      <c r="E65"/>
      <c r="F65"/>
      <c r="G65"/>
      <c r="H65"/>
      <c r="I65"/>
      <c r="J65"/>
      <c r="K65"/>
      <c r="L65"/>
    </row>
    <row r="66" spans="2:12" s="2" customFormat="1">
      <c r="B66"/>
      <c r="C66"/>
      <c r="D66"/>
      <c r="E66"/>
      <c r="F66"/>
      <c r="G66"/>
      <c r="H66"/>
      <c r="I66"/>
      <c r="J66"/>
      <c r="K66"/>
      <c r="L66"/>
    </row>
    <row r="67" spans="2:12" s="2" customFormat="1">
      <c r="B67"/>
      <c r="C67"/>
      <c r="D67"/>
      <c r="E67"/>
      <c r="F67"/>
      <c r="G67"/>
      <c r="H67"/>
      <c r="I67"/>
      <c r="J67"/>
      <c r="K67"/>
      <c r="L67"/>
    </row>
    <row r="68" spans="2:12" s="2" customFormat="1">
      <c r="B68"/>
      <c r="C68"/>
      <c r="D68"/>
      <c r="E68"/>
      <c r="F68"/>
      <c r="G68"/>
      <c r="H68"/>
      <c r="I68"/>
      <c r="J68"/>
      <c r="K68"/>
      <c r="L68"/>
    </row>
    <row r="69" spans="2:12" s="2" customFormat="1">
      <c r="B69"/>
      <c r="C69"/>
      <c r="D69"/>
      <c r="E69"/>
      <c r="F69"/>
      <c r="G69"/>
      <c r="H69"/>
      <c r="I69"/>
      <c r="J69"/>
      <c r="K69"/>
      <c r="L69"/>
    </row>
    <row r="70" spans="2:12" s="2" customFormat="1">
      <c r="B70"/>
      <c r="C70"/>
      <c r="D70"/>
      <c r="E70"/>
      <c r="F70"/>
      <c r="G70"/>
      <c r="H70"/>
      <c r="I70"/>
      <c r="J70"/>
      <c r="K70"/>
      <c r="L70"/>
    </row>
    <row r="71" spans="2:12" s="2" customFormat="1">
      <c r="B71"/>
      <c r="C71"/>
      <c r="D71"/>
      <c r="E71"/>
      <c r="F71"/>
      <c r="G71"/>
      <c r="H71"/>
      <c r="I71"/>
      <c r="J71"/>
      <c r="K71"/>
      <c r="L71"/>
    </row>
    <row r="72" spans="2:12" s="2" customFormat="1">
      <c r="B72"/>
      <c r="C72"/>
      <c r="D72"/>
      <c r="E72"/>
      <c r="F72"/>
      <c r="G72"/>
      <c r="H72"/>
      <c r="I72"/>
      <c r="J72"/>
      <c r="K72"/>
      <c r="L72"/>
    </row>
    <row r="73" spans="2:12" s="2" customFormat="1">
      <c r="B73"/>
      <c r="C73"/>
      <c r="D73"/>
      <c r="E73"/>
      <c r="F73"/>
      <c r="G73"/>
      <c r="H73"/>
      <c r="I73"/>
      <c r="J73"/>
      <c r="K73"/>
      <c r="L73"/>
    </row>
    <row r="74" spans="2:12" s="2" customFormat="1">
      <c r="B74"/>
      <c r="C74"/>
      <c r="D74"/>
      <c r="E74"/>
      <c r="F74"/>
      <c r="G74"/>
      <c r="H74"/>
      <c r="I74"/>
      <c r="J74"/>
      <c r="K74"/>
      <c r="L74"/>
    </row>
  </sheetData>
  <mergeCells count="5">
    <mergeCell ref="B1:D4"/>
    <mergeCell ref="F6:J6"/>
    <mergeCell ref="F11:J11"/>
    <mergeCell ref="F17:J17"/>
    <mergeCell ref="F16:J16"/>
  </mergeCells>
  <conditionalFormatting sqref="G9:I9">
    <cfRule type="expression" dxfId="1" priority="5">
      <formula>IF(OR($G8="",$G8&lt;&gt;$I8),1,0)</formula>
    </cfRule>
  </conditionalFormatting>
  <conditionalFormatting sqref="G14:I14">
    <cfRule type="expression" dxfId="0" priority="2">
      <formula>IF(OR($G13="",$G13&lt;&gt;$I13),1,0)</formula>
    </cfRule>
  </conditionalFormatting>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01CF1-48D2-417D-8788-A4E856027DF4}">
  <dimension ref="A1:JY4"/>
  <sheetViews>
    <sheetView topLeftCell="GR1" workbookViewId="0">
      <selection activeCell="GV2" sqref="GV2"/>
    </sheetView>
  </sheetViews>
  <sheetFormatPr baseColWidth="10" defaultRowHeight="15"/>
  <cols>
    <col min="1" max="1" width="23.85546875" customWidth="1"/>
    <col min="2" max="2" width="20.42578125" customWidth="1"/>
    <col min="3" max="3" width="19.5703125" customWidth="1"/>
    <col min="6" max="6" width="11.85546875" bestFit="1" customWidth="1"/>
  </cols>
  <sheetData>
    <row r="1" spans="1:285" s="80" customFormat="1" ht="36.75" customHeight="1" thickTop="1" thickBot="1">
      <c r="A1" s="79"/>
      <c r="B1" s="79"/>
      <c r="C1" s="79"/>
      <c r="D1" s="178" t="s">
        <v>129</v>
      </c>
      <c r="E1" s="178"/>
      <c r="F1" s="178"/>
      <c r="G1" s="178"/>
      <c r="H1" s="178"/>
      <c r="I1" s="178"/>
      <c r="J1" s="178"/>
      <c r="K1" s="178"/>
      <c r="L1" s="178"/>
      <c r="M1" s="178"/>
      <c r="N1" s="178"/>
      <c r="O1" s="178"/>
      <c r="P1" s="178"/>
      <c r="Q1" s="178"/>
      <c r="R1" s="178"/>
      <c r="S1" s="178"/>
      <c r="T1" s="178"/>
      <c r="U1" s="178"/>
      <c r="V1" s="178"/>
      <c r="W1" s="178"/>
      <c r="X1" s="178"/>
      <c r="Y1" s="178"/>
      <c r="Z1" s="179" t="s">
        <v>130</v>
      </c>
      <c r="AA1" s="179"/>
      <c r="AB1" s="179"/>
      <c r="AC1" s="179"/>
      <c r="AD1" s="179"/>
      <c r="AE1" s="179"/>
      <c r="AF1" s="179"/>
      <c r="AG1" s="179"/>
      <c r="AH1" s="179"/>
      <c r="AI1" s="179"/>
      <c r="AJ1" s="179"/>
      <c r="AK1" s="179"/>
      <c r="AL1" s="179"/>
      <c r="AM1" s="179"/>
      <c r="AN1" s="179"/>
      <c r="AO1" s="179"/>
      <c r="AP1" s="179"/>
      <c r="AQ1" s="179"/>
      <c r="AR1" s="179"/>
      <c r="AS1" s="179"/>
      <c r="AT1" s="179"/>
      <c r="AU1" s="179"/>
      <c r="AV1" s="180" t="s">
        <v>131</v>
      </c>
      <c r="AW1" s="180"/>
      <c r="AX1" s="180"/>
      <c r="AY1" s="180"/>
      <c r="AZ1" s="180"/>
      <c r="BA1" s="180"/>
      <c r="BB1" s="180"/>
      <c r="BC1" s="180"/>
      <c r="BD1" s="180"/>
      <c r="BE1" s="180"/>
      <c r="BF1" s="180"/>
      <c r="BG1" s="180"/>
      <c r="BH1" s="180"/>
      <c r="BI1" s="180"/>
      <c r="BJ1" s="180"/>
      <c r="BK1" s="180"/>
      <c r="BL1" s="180"/>
      <c r="BM1" s="180"/>
      <c r="BN1" s="180"/>
      <c r="BO1" s="180"/>
      <c r="BP1" s="180"/>
      <c r="BQ1" s="181"/>
      <c r="BR1" s="182" t="s">
        <v>132</v>
      </c>
      <c r="BS1" s="183"/>
      <c r="BT1" s="183"/>
      <c r="BU1" s="183"/>
      <c r="BV1" s="183"/>
      <c r="BW1" s="183"/>
      <c r="BX1" s="183"/>
      <c r="BY1" s="183"/>
      <c r="BZ1" s="183"/>
      <c r="CA1" s="183"/>
      <c r="CB1" s="183"/>
      <c r="CC1" s="183"/>
      <c r="CD1" s="183"/>
      <c r="CE1" s="183"/>
      <c r="CF1" s="183"/>
      <c r="CG1" s="183"/>
      <c r="CH1" s="183"/>
      <c r="CI1" s="183"/>
      <c r="CJ1" s="183"/>
      <c r="CK1" s="183"/>
      <c r="CL1" s="183"/>
      <c r="CM1" s="184"/>
      <c r="CN1" s="185" t="s">
        <v>133</v>
      </c>
      <c r="CO1" s="180"/>
      <c r="CP1" s="180"/>
      <c r="CQ1" s="180"/>
      <c r="CR1" s="180"/>
      <c r="CS1" s="180"/>
      <c r="CT1" s="180"/>
      <c r="CU1" s="180"/>
      <c r="CV1" s="180"/>
      <c r="CW1" s="180"/>
      <c r="CX1" s="180"/>
      <c r="CY1" s="180"/>
      <c r="CZ1" s="180"/>
      <c r="DA1" s="180"/>
      <c r="DB1" s="180"/>
      <c r="DC1" s="180"/>
      <c r="DD1" s="180"/>
      <c r="DE1" s="180"/>
      <c r="DF1" s="180"/>
      <c r="DG1" s="180"/>
      <c r="DH1" s="180"/>
      <c r="DI1" s="181"/>
      <c r="DJ1" s="175" t="s">
        <v>134</v>
      </c>
      <c r="DK1" s="176"/>
      <c r="DL1" s="176"/>
      <c r="DM1" s="176"/>
      <c r="DN1" s="176"/>
      <c r="DO1" s="176"/>
      <c r="DP1" s="176"/>
      <c r="DQ1" s="176"/>
      <c r="DR1" s="176"/>
      <c r="DS1" s="176"/>
      <c r="DT1" s="176"/>
      <c r="DU1" s="176"/>
      <c r="DV1" s="176"/>
      <c r="DW1" s="176"/>
      <c r="DX1" s="176"/>
      <c r="DY1" s="176"/>
      <c r="DZ1" s="176"/>
      <c r="EA1" s="176"/>
      <c r="EB1" s="176"/>
      <c r="EC1" s="176"/>
      <c r="ED1" s="176"/>
      <c r="EE1" s="177"/>
      <c r="EF1" s="186" t="s">
        <v>135</v>
      </c>
      <c r="EG1" s="187"/>
      <c r="EH1" s="187"/>
      <c r="EI1" s="187"/>
      <c r="EJ1" s="187"/>
      <c r="EK1" s="187"/>
      <c r="EL1" s="187"/>
      <c r="EM1" s="187"/>
      <c r="EN1" s="187"/>
      <c r="EO1" s="187"/>
      <c r="EP1" s="187"/>
      <c r="EQ1" s="187"/>
      <c r="ER1" s="187"/>
      <c r="ES1" s="187"/>
      <c r="ET1" s="187"/>
      <c r="EU1" s="187"/>
      <c r="EV1" s="187"/>
      <c r="EW1" s="187"/>
      <c r="EX1" s="187"/>
      <c r="EY1" s="187"/>
      <c r="EZ1" s="187"/>
      <c r="FA1" s="188"/>
      <c r="FB1" s="189" t="s">
        <v>136</v>
      </c>
      <c r="FC1" s="190"/>
      <c r="FD1" s="190"/>
      <c r="FE1" s="190"/>
      <c r="FF1" s="190"/>
      <c r="FG1" s="190"/>
      <c r="FH1" s="190"/>
      <c r="FI1" s="190"/>
      <c r="FJ1" s="190"/>
      <c r="FK1" s="190"/>
      <c r="FL1" s="190"/>
      <c r="FM1" s="190"/>
      <c r="FN1" s="190"/>
      <c r="FO1" s="190"/>
      <c r="FP1" s="190"/>
      <c r="FQ1" s="190"/>
      <c r="FR1" s="190"/>
      <c r="FS1" s="190"/>
      <c r="FT1" s="190"/>
      <c r="FU1" s="190"/>
      <c r="FV1" s="190"/>
      <c r="FW1" s="191"/>
      <c r="FX1" s="192" t="s">
        <v>137</v>
      </c>
      <c r="FY1" s="193"/>
      <c r="FZ1" s="193"/>
      <c r="GA1" s="193"/>
      <c r="GB1" s="193"/>
      <c r="GC1" s="193"/>
      <c r="GD1" s="193"/>
      <c r="GE1" s="193"/>
      <c r="GF1" s="193"/>
      <c r="GG1" s="193"/>
      <c r="GH1" s="193"/>
      <c r="GI1" s="193"/>
      <c r="GJ1" s="193"/>
      <c r="GK1" s="193"/>
      <c r="GL1" s="193"/>
      <c r="GM1" s="193"/>
      <c r="GN1" s="193"/>
      <c r="GO1" s="193"/>
      <c r="GP1" s="193"/>
      <c r="GQ1" s="193"/>
      <c r="GR1" s="193"/>
      <c r="GS1" s="193"/>
      <c r="GT1" s="193"/>
      <c r="GU1" s="193"/>
      <c r="GV1" s="193"/>
      <c r="GW1" s="193"/>
      <c r="GX1" s="193"/>
      <c r="GY1" s="193"/>
      <c r="GZ1" s="193"/>
      <c r="HA1" s="193"/>
      <c r="HB1" s="193"/>
      <c r="HC1" s="193"/>
      <c r="HD1" s="193"/>
      <c r="HE1" s="194"/>
      <c r="HF1" s="195" t="s">
        <v>116</v>
      </c>
      <c r="HG1" s="196"/>
      <c r="HH1" s="196"/>
      <c r="HI1" s="196"/>
      <c r="HJ1" s="196"/>
      <c r="HK1" s="196"/>
      <c r="HL1" s="196"/>
      <c r="HM1" s="196"/>
      <c r="HN1" s="196"/>
      <c r="HO1" s="196"/>
      <c r="HP1" s="196"/>
      <c r="HQ1" s="196"/>
      <c r="HR1" s="196"/>
      <c r="HS1" s="196"/>
      <c r="HT1" s="196"/>
      <c r="HU1" s="196"/>
      <c r="HV1" s="196"/>
      <c r="HW1" s="196"/>
      <c r="HX1" s="196"/>
      <c r="HY1" s="196"/>
      <c r="HZ1" s="196"/>
      <c r="IA1" s="196"/>
      <c r="IB1" s="196"/>
      <c r="IC1" s="197"/>
      <c r="ID1" s="198" t="s">
        <v>117</v>
      </c>
      <c r="IE1" s="199"/>
      <c r="IF1" s="199"/>
      <c r="IG1" s="199"/>
      <c r="IH1" s="199"/>
      <c r="II1" s="199"/>
      <c r="IJ1" s="199"/>
      <c r="IK1" s="199"/>
      <c r="IL1" s="199"/>
      <c r="IM1" s="199"/>
      <c r="IN1" s="199"/>
      <c r="IO1" s="200"/>
      <c r="IP1" s="201" t="s">
        <v>118</v>
      </c>
      <c r="IQ1" s="202"/>
      <c r="IR1" s="202"/>
      <c r="IS1" s="202"/>
      <c r="IT1" s="202"/>
      <c r="IU1" s="203"/>
      <c r="IV1" s="182" t="s">
        <v>119</v>
      </c>
      <c r="IW1" s="183"/>
      <c r="IX1" s="183"/>
      <c r="IY1" s="183"/>
      <c r="IZ1" s="183"/>
      <c r="JA1" s="184"/>
    </row>
    <row r="2" spans="1:285" s="70" customFormat="1" ht="30.75" thickBot="1">
      <c r="A2" s="85" t="s">
        <v>395</v>
      </c>
      <c r="B2" s="86" t="s">
        <v>396</v>
      </c>
      <c r="C2" s="86" t="s">
        <v>138</v>
      </c>
      <c r="D2" s="81" t="s">
        <v>139</v>
      </c>
      <c r="E2" s="81" t="s">
        <v>140</v>
      </c>
      <c r="F2" s="81" t="s">
        <v>141</v>
      </c>
      <c r="G2" s="81" t="s">
        <v>142</v>
      </c>
      <c r="H2" s="81" t="s">
        <v>143</v>
      </c>
      <c r="I2" s="81" t="s">
        <v>144</v>
      </c>
      <c r="J2" s="81" t="s">
        <v>145</v>
      </c>
      <c r="K2" s="81" t="s">
        <v>146</v>
      </c>
      <c r="L2" s="81" t="s">
        <v>147</v>
      </c>
      <c r="M2" s="81" t="s">
        <v>148</v>
      </c>
      <c r="N2" s="81" t="s">
        <v>149</v>
      </c>
      <c r="O2" s="81" t="s">
        <v>150</v>
      </c>
      <c r="P2" s="81" t="s">
        <v>151</v>
      </c>
      <c r="Q2" s="81" t="s">
        <v>152</v>
      </c>
      <c r="R2" s="81" t="s">
        <v>153</v>
      </c>
      <c r="S2" s="81" t="s">
        <v>154</v>
      </c>
      <c r="T2" s="81" t="s">
        <v>155</v>
      </c>
      <c r="U2" s="81" t="s">
        <v>156</v>
      </c>
      <c r="V2" s="81" t="s">
        <v>157</v>
      </c>
      <c r="W2" s="81" t="s">
        <v>158</v>
      </c>
      <c r="X2" s="81" t="s">
        <v>159</v>
      </c>
      <c r="Y2" s="81" t="s">
        <v>160</v>
      </c>
      <c r="Z2" s="81" t="s">
        <v>161</v>
      </c>
      <c r="AA2" s="81" t="s">
        <v>162</v>
      </c>
      <c r="AB2" s="81" t="s">
        <v>163</v>
      </c>
      <c r="AC2" s="81" t="s">
        <v>164</v>
      </c>
      <c r="AD2" s="81" t="s">
        <v>165</v>
      </c>
      <c r="AE2" s="81" t="s">
        <v>166</v>
      </c>
      <c r="AF2" s="81" t="s">
        <v>167</v>
      </c>
      <c r="AG2" s="81" t="s">
        <v>168</v>
      </c>
      <c r="AH2" s="81" t="s">
        <v>169</v>
      </c>
      <c r="AI2" s="81" t="s">
        <v>170</v>
      </c>
      <c r="AJ2" s="81" t="s">
        <v>171</v>
      </c>
      <c r="AK2" s="81" t="s">
        <v>172</v>
      </c>
      <c r="AL2" s="81" t="s">
        <v>173</v>
      </c>
      <c r="AM2" s="81" t="s">
        <v>174</v>
      </c>
      <c r="AN2" s="81" t="s">
        <v>175</v>
      </c>
      <c r="AO2" s="81" t="s">
        <v>176</v>
      </c>
      <c r="AP2" s="81" t="s">
        <v>177</v>
      </c>
      <c r="AQ2" s="81" t="s">
        <v>178</v>
      </c>
      <c r="AR2" s="81" t="s">
        <v>179</v>
      </c>
      <c r="AS2" s="81" t="s">
        <v>180</v>
      </c>
      <c r="AT2" s="81" t="s">
        <v>181</v>
      </c>
      <c r="AU2" s="82" t="s">
        <v>182</v>
      </c>
      <c r="AV2" s="81" t="s">
        <v>183</v>
      </c>
      <c r="AW2" s="81" t="s">
        <v>184</v>
      </c>
      <c r="AX2" s="81" t="s">
        <v>185</v>
      </c>
      <c r="AY2" s="81" t="s">
        <v>186</v>
      </c>
      <c r="AZ2" s="81" t="s">
        <v>187</v>
      </c>
      <c r="BA2" s="81" t="s">
        <v>188</v>
      </c>
      <c r="BB2" s="81" t="s">
        <v>189</v>
      </c>
      <c r="BC2" s="81" t="s">
        <v>190</v>
      </c>
      <c r="BD2" s="81" t="s">
        <v>191</v>
      </c>
      <c r="BE2" s="81" t="s">
        <v>192</v>
      </c>
      <c r="BF2" s="81" t="s">
        <v>193</v>
      </c>
      <c r="BG2" s="81" t="s">
        <v>194</v>
      </c>
      <c r="BH2" s="81" t="s">
        <v>195</v>
      </c>
      <c r="BI2" s="81" t="s">
        <v>196</v>
      </c>
      <c r="BJ2" s="81" t="s">
        <v>197</v>
      </c>
      <c r="BK2" s="81" t="s">
        <v>198</v>
      </c>
      <c r="BL2" s="81" t="s">
        <v>199</v>
      </c>
      <c r="BM2" s="81" t="s">
        <v>200</v>
      </c>
      <c r="BN2" s="81" t="s">
        <v>201</v>
      </c>
      <c r="BO2" s="81" t="s">
        <v>202</v>
      </c>
      <c r="BP2" s="81" t="s">
        <v>203</v>
      </c>
      <c r="BQ2" s="82" t="s">
        <v>204</v>
      </c>
      <c r="BR2" s="81" t="s">
        <v>205</v>
      </c>
      <c r="BS2" s="81" t="s">
        <v>206</v>
      </c>
      <c r="BT2" s="81" t="s">
        <v>207</v>
      </c>
      <c r="BU2" s="81" t="s">
        <v>208</v>
      </c>
      <c r="BV2" s="81" t="s">
        <v>209</v>
      </c>
      <c r="BW2" s="81" t="s">
        <v>210</v>
      </c>
      <c r="BX2" s="81" t="s">
        <v>211</v>
      </c>
      <c r="BY2" s="81" t="s">
        <v>212</v>
      </c>
      <c r="BZ2" s="81" t="s">
        <v>213</v>
      </c>
      <c r="CA2" s="81" t="s">
        <v>214</v>
      </c>
      <c r="CB2" s="81" t="s">
        <v>215</v>
      </c>
      <c r="CC2" s="81" t="s">
        <v>216</v>
      </c>
      <c r="CD2" s="81" t="s">
        <v>217</v>
      </c>
      <c r="CE2" s="81" t="s">
        <v>218</v>
      </c>
      <c r="CF2" s="81" t="s">
        <v>219</v>
      </c>
      <c r="CG2" s="81" t="s">
        <v>220</v>
      </c>
      <c r="CH2" s="81" t="s">
        <v>221</v>
      </c>
      <c r="CI2" s="81" t="s">
        <v>222</v>
      </c>
      <c r="CJ2" s="81" t="s">
        <v>223</v>
      </c>
      <c r="CK2" s="81" t="s">
        <v>224</v>
      </c>
      <c r="CL2" s="81" t="s">
        <v>225</v>
      </c>
      <c r="CM2" s="82" t="s">
        <v>226</v>
      </c>
      <c r="CN2" s="81" t="s">
        <v>227</v>
      </c>
      <c r="CO2" s="81" t="s">
        <v>228</v>
      </c>
      <c r="CP2" s="81" t="s">
        <v>229</v>
      </c>
      <c r="CQ2" s="81" t="s">
        <v>230</v>
      </c>
      <c r="CR2" s="81" t="s">
        <v>231</v>
      </c>
      <c r="CS2" s="81" t="s">
        <v>232</v>
      </c>
      <c r="CT2" s="81" t="s">
        <v>233</v>
      </c>
      <c r="CU2" s="81" t="s">
        <v>234</v>
      </c>
      <c r="CV2" s="81" t="s">
        <v>235</v>
      </c>
      <c r="CW2" s="81" t="s">
        <v>236</v>
      </c>
      <c r="CX2" s="81" t="s">
        <v>237</v>
      </c>
      <c r="CY2" s="81" t="s">
        <v>238</v>
      </c>
      <c r="CZ2" s="81" t="s">
        <v>239</v>
      </c>
      <c r="DA2" s="81" t="s">
        <v>240</v>
      </c>
      <c r="DB2" s="81" t="s">
        <v>241</v>
      </c>
      <c r="DC2" s="81" t="s">
        <v>242</v>
      </c>
      <c r="DD2" s="81" t="s">
        <v>243</v>
      </c>
      <c r="DE2" s="81" t="s">
        <v>244</v>
      </c>
      <c r="DF2" s="81" t="s">
        <v>245</v>
      </c>
      <c r="DG2" s="81" t="s">
        <v>246</v>
      </c>
      <c r="DH2" s="81" t="s">
        <v>247</v>
      </c>
      <c r="DI2" s="82" t="s">
        <v>248</v>
      </c>
      <c r="DJ2" s="81" t="s">
        <v>249</v>
      </c>
      <c r="DK2" s="81" t="s">
        <v>250</v>
      </c>
      <c r="DL2" s="81" t="s">
        <v>251</v>
      </c>
      <c r="DM2" s="81" t="s">
        <v>252</v>
      </c>
      <c r="DN2" s="81" t="s">
        <v>253</v>
      </c>
      <c r="DO2" s="81" t="s">
        <v>254</v>
      </c>
      <c r="DP2" s="81" t="s">
        <v>255</v>
      </c>
      <c r="DQ2" s="81" t="s">
        <v>256</v>
      </c>
      <c r="DR2" s="81" t="s">
        <v>257</v>
      </c>
      <c r="DS2" s="81" t="s">
        <v>258</v>
      </c>
      <c r="DT2" s="81" t="s">
        <v>259</v>
      </c>
      <c r="DU2" s="81" t="s">
        <v>260</v>
      </c>
      <c r="DV2" s="81" t="s">
        <v>261</v>
      </c>
      <c r="DW2" s="81" t="s">
        <v>262</v>
      </c>
      <c r="DX2" s="81" t="s">
        <v>263</v>
      </c>
      <c r="DY2" s="81" t="s">
        <v>264</v>
      </c>
      <c r="DZ2" s="81" t="s">
        <v>265</v>
      </c>
      <c r="EA2" s="81" t="s">
        <v>266</v>
      </c>
      <c r="EB2" s="81" t="s">
        <v>267</v>
      </c>
      <c r="EC2" s="81" t="s">
        <v>268</v>
      </c>
      <c r="ED2" s="81" t="s">
        <v>269</v>
      </c>
      <c r="EE2" s="82" t="s">
        <v>270</v>
      </c>
      <c r="EF2" s="81" t="s">
        <v>271</v>
      </c>
      <c r="EG2" s="81" t="s">
        <v>272</v>
      </c>
      <c r="EH2" s="81" t="s">
        <v>273</v>
      </c>
      <c r="EI2" s="81" t="s">
        <v>274</v>
      </c>
      <c r="EJ2" s="81" t="s">
        <v>275</v>
      </c>
      <c r="EK2" s="81" t="s">
        <v>276</v>
      </c>
      <c r="EL2" s="81" t="s">
        <v>277</v>
      </c>
      <c r="EM2" s="81" t="s">
        <v>278</v>
      </c>
      <c r="EN2" s="81" t="s">
        <v>279</v>
      </c>
      <c r="EO2" s="81" t="s">
        <v>280</v>
      </c>
      <c r="EP2" s="81" t="s">
        <v>281</v>
      </c>
      <c r="EQ2" s="81" t="s">
        <v>282</v>
      </c>
      <c r="ER2" s="81" t="s">
        <v>283</v>
      </c>
      <c r="ES2" s="81" t="s">
        <v>284</v>
      </c>
      <c r="ET2" s="81" t="s">
        <v>285</v>
      </c>
      <c r="EU2" s="81" t="s">
        <v>286</v>
      </c>
      <c r="EV2" s="81" t="s">
        <v>287</v>
      </c>
      <c r="EW2" s="81" t="s">
        <v>288</v>
      </c>
      <c r="EX2" s="81" t="s">
        <v>289</v>
      </c>
      <c r="EY2" s="81" t="s">
        <v>290</v>
      </c>
      <c r="EZ2" s="81" t="s">
        <v>291</v>
      </c>
      <c r="FA2" s="82" t="s">
        <v>292</v>
      </c>
      <c r="FB2" s="81" t="s">
        <v>293</v>
      </c>
      <c r="FC2" s="81" t="s">
        <v>294</v>
      </c>
      <c r="FD2" s="81" t="s">
        <v>295</v>
      </c>
      <c r="FE2" s="81" t="s">
        <v>296</v>
      </c>
      <c r="FF2" s="81" t="s">
        <v>297</v>
      </c>
      <c r="FG2" s="81" t="s">
        <v>298</v>
      </c>
      <c r="FH2" s="81" t="s">
        <v>299</v>
      </c>
      <c r="FI2" s="81" t="s">
        <v>300</v>
      </c>
      <c r="FJ2" s="81" t="s">
        <v>301</v>
      </c>
      <c r="FK2" s="81" t="s">
        <v>302</v>
      </c>
      <c r="FL2" s="81" t="s">
        <v>303</v>
      </c>
      <c r="FM2" s="81" t="s">
        <v>304</v>
      </c>
      <c r="FN2" s="81" t="s">
        <v>305</v>
      </c>
      <c r="FO2" s="81" t="s">
        <v>306</v>
      </c>
      <c r="FP2" s="81" t="s">
        <v>307</v>
      </c>
      <c r="FQ2" s="81" t="s">
        <v>308</v>
      </c>
      <c r="FR2" s="81" t="s">
        <v>309</v>
      </c>
      <c r="FS2" s="81" t="s">
        <v>310</v>
      </c>
      <c r="FT2" s="81" t="s">
        <v>311</v>
      </c>
      <c r="FU2" s="81" t="s">
        <v>312</v>
      </c>
      <c r="FV2" s="81" t="s">
        <v>313</v>
      </c>
      <c r="FW2" s="82" t="s">
        <v>314</v>
      </c>
      <c r="FX2" s="83" t="s">
        <v>315</v>
      </c>
      <c r="FY2" s="83" t="s">
        <v>316</v>
      </c>
      <c r="FZ2" s="83" t="s">
        <v>317</v>
      </c>
      <c r="GA2" s="83" t="s">
        <v>318</v>
      </c>
      <c r="GB2" s="83" t="s">
        <v>319</v>
      </c>
      <c r="GC2" s="83" t="s">
        <v>320</v>
      </c>
      <c r="GD2" s="83" t="s">
        <v>321</v>
      </c>
      <c r="GE2" s="83" t="s">
        <v>322</v>
      </c>
      <c r="GF2" s="83" t="s">
        <v>323</v>
      </c>
      <c r="GG2" s="83" t="s">
        <v>324</v>
      </c>
      <c r="GH2" s="83" t="s">
        <v>325</v>
      </c>
      <c r="GI2" s="83" t="s">
        <v>326</v>
      </c>
      <c r="GJ2" s="83" t="s">
        <v>327</v>
      </c>
      <c r="GK2" s="83" t="s">
        <v>328</v>
      </c>
      <c r="GL2" s="83" t="s">
        <v>329</v>
      </c>
      <c r="GM2" s="82" t="s">
        <v>330</v>
      </c>
      <c r="GN2" s="83" t="s">
        <v>331</v>
      </c>
      <c r="GO2" s="83" t="s">
        <v>332</v>
      </c>
      <c r="GP2" s="83" t="s">
        <v>333</v>
      </c>
      <c r="GQ2" s="82" t="s">
        <v>334</v>
      </c>
      <c r="GR2" s="83" t="s">
        <v>335</v>
      </c>
      <c r="GS2" s="82" t="s">
        <v>336</v>
      </c>
      <c r="GT2" s="83" t="s">
        <v>337</v>
      </c>
      <c r="GU2" s="82" t="s">
        <v>338</v>
      </c>
      <c r="GV2" s="83" t="s">
        <v>339</v>
      </c>
      <c r="GW2" s="82" t="s">
        <v>340</v>
      </c>
      <c r="GX2" s="83" t="s">
        <v>341</v>
      </c>
      <c r="GY2" s="82" t="s">
        <v>342</v>
      </c>
      <c r="GZ2" s="83" t="s">
        <v>343</v>
      </c>
      <c r="HA2" s="83" t="s">
        <v>344</v>
      </c>
      <c r="HB2" s="83" t="s">
        <v>345</v>
      </c>
      <c r="HC2" s="82" t="s">
        <v>346</v>
      </c>
      <c r="HD2" s="83" t="s">
        <v>31</v>
      </c>
      <c r="HE2" s="82" t="s">
        <v>32</v>
      </c>
      <c r="HF2" s="81" t="s">
        <v>347</v>
      </c>
      <c r="HG2" s="83" t="s">
        <v>348</v>
      </c>
      <c r="HH2" s="81" t="s">
        <v>349</v>
      </c>
      <c r="HI2" s="81" t="s">
        <v>350</v>
      </c>
      <c r="HJ2" s="83" t="s">
        <v>351</v>
      </c>
      <c r="HK2" s="81" t="s">
        <v>352</v>
      </c>
      <c r="HL2" s="81" t="s">
        <v>353</v>
      </c>
      <c r="HM2" s="83" t="s">
        <v>354</v>
      </c>
      <c r="HN2" s="81" t="s">
        <v>355</v>
      </c>
      <c r="HO2" s="81" t="s">
        <v>356</v>
      </c>
      <c r="HP2" s="83" t="s">
        <v>357</v>
      </c>
      <c r="HQ2" s="81" t="s">
        <v>358</v>
      </c>
      <c r="HR2" s="81" t="s">
        <v>359</v>
      </c>
      <c r="HS2" s="83" t="s">
        <v>360</v>
      </c>
      <c r="HT2" s="81" t="s">
        <v>361</v>
      </c>
      <c r="HU2" s="81" t="s">
        <v>362</v>
      </c>
      <c r="HV2" s="83" t="s">
        <v>363</v>
      </c>
      <c r="HW2" s="81" t="s">
        <v>364</v>
      </c>
      <c r="HX2" s="81" t="s">
        <v>365</v>
      </c>
      <c r="HY2" s="83" t="s">
        <v>366</v>
      </c>
      <c r="HZ2" s="81" t="s">
        <v>367</v>
      </c>
      <c r="IA2" s="81" t="s">
        <v>368</v>
      </c>
      <c r="IB2" s="83" t="s">
        <v>369</v>
      </c>
      <c r="IC2" s="82" t="s">
        <v>370</v>
      </c>
      <c r="ID2" s="81" t="s">
        <v>371</v>
      </c>
      <c r="IE2" s="83" t="s">
        <v>372</v>
      </c>
      <c r="IF2" s="81" t="s">
        <v>373</v>
      </c>
      <c r="IG2" s="81" t="s">
        <v>374</v>
      </c>
      <c r="IH2" s="83" t="s">
        <v>375</v>
      </c>
      <c r="II2" s="81" t="s">
        <v>376</v>
      </c>
      <c r="IJ2" s="81" t="s">
        <v>377</v>
      </c>
      <c r="IK2" s="83" t="s">
        <v>378</v>
      </c>
      <c r="IL2" s="81" t="s">
        <v>379</v>
      </c>
      <c r="IM2" s="81" t="s">
        <v>380</v>
      </c>
      <c r="IN2" s="83" t="s">
        <v>381</v>
      </c>
      <c r="IO2" s="82" t="s">
        <v>382</v>
      </c>
      <c r="IP2" s="81" t="s">
        <v>383</v>
      </c>
      <c r="IQ2" s="83" t="s">
        <v>384</v>
      </c>
      <c r="IR2" s="81" t="s">
        <v>385</v>
      </c>
      <c r="IS2" s="81" t="s">
        <v>386</v>
      </c>
      <c r="IT2" s="83" t="s">
        <v>387</v>
      </c>
      <c r="IU2" s="82" t="s">
        <v>388</v>
      </c>
      <c r="IV2" s="81" t="s">
        <v>389</v>
      </c>
      <c r="IW2" s="83" t="s">
        <v>390</v>
      </c>
      <c r="IX2" s="81" t="s">
        <v>391</v>
      </c>
      <c r="IY2" s="81" t="s">
        <v>392</v>
      </c>
      <c r="IZ2" s="83" t="s">
        <v>393</v>
      </c>
      <c r="JA2" s="82" t="s">
        <v>394</v>
      </c>
    </row>
    <row r="3" spans="1:285" s="93" customFormat="1" ht="15.75" thickBot="1">
      <c r="A3" s="89"/>
      <c r="B3" s="90"/>
      <c r="C3" s="90"/>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2"/>
      <c r="AV3" s="91"/>
      <c r="AW3" s="91"/>
      <c r="AX3" s="91"/>
      <c r="AY3" s="91"/>
      <c r="AZ3" s="91"/>
      <c r="BA3" s="91"/>
      <c r="BB3" s="91"/>
      <c r="BC3" s="91"/>
      <c r="BD3" s="91"/>
      <c r="BE3" s="91"/>
      <c r="BF3" s="91"/>
      <c r="BG3" s="91"/>
      <c r="BH3" s="91"/>
      <c r="BI3" s="91"/>
      <c r="BJ3" s="91"/>
      <c r="BK3" s="91"/>
      <c r="BL3" s="91"/>
      <c r="BM3" s="91"/>
      <c r="BN3" s="91"/>
      <c r="BO3" s="91"/>
      <c r="BP3" s="91"/>
      <c r="BQ3" s="92"/>
      <c r="BR3" s="91"/>
      <c r="BS3" s="91"/>
      <c r="BT3" s="91"/>
      <c r="BU3" s="91"/>
      <c r="BV3" s="91"/>
      <c r="BW3" s="91"/>
      <c r="BX3" s="91"/>
      <c r="BY3" s="91"/>
      <c r="BZ3" s="91"/>
      <c r="CA3" s="91"/>
      <c r="CB3" s="91"/>
      <c r="CC3" s="91"/>
      <c r="CD3" s="91"/>
      <c r="CE3" s="91"/>
      <c r="CF3" s="91"/>
      <c r="CG3" s="91"/>
      <c r="CH3" s="91"/>
      <c r="CI3" s="91"/>
      <c r="CJ3" s="91"/>
      <c r="CK3" s="91"/>
      <c r="CL3" s="91"/>
      <c r="CM3" s="92"/>
      <c r="CN3" s="91"/>
      <c r="CO3" s="91"/>
      <c r="CP3" s="91"/>
      <c r="CQ3" s="91"/>
      <c r="CR3" s="91"/>
      <c r="CS3" s="91"/>
      <c r="CT3" s="91"/>
      <c r="CU3" s="91"/>
      <c r="CV3" s="91"/>
      <c r="CW3" s="91"/>
      <c r="CX3" s="91"/>
      <c r="CY3" s="91"/>
      <c r="CZ3" s="91"/>
      <c r="DA3" s="91"/>
      <c r="DB3" s="91"/>
      <c r="DC3" s="91"/>
      <c r="DD3" s="91"/>
      <c r="DE3" s="91"/>
      <c r="DF3" s="91"/>
      <c r="DG3" s="91"/>
      <c r="DH3" s="91"/>
      <c r="DI3" s="92"/>
      <c r="DJ3" s="91"/>
      <c r="DK3" s="91"/>
      <c r="DL3" s="91"/>
      <c r="DM3" s="91"/>
      <c r="DN3" s="91"/>
      <c r="DO3" s="91"/>
      <c r="DP3" s="91"/>
      <c r="DQ3" s="91"/>
      <c r="DR3" s="91"/>
      <c r="DS3" s="91"/>
      <c r="DT3" s="91"/>
      <c r="DU3" s="91"/>
      <c r="DV3" s="91"/>
      <c r="DW3" s="91"/>
      <c r="DX3" s="91"/>
      <c r="DY3" s="91"/>
      <c r="DZ3" s="91"/>
      <c r="EA3" s="91"/>
      <c r="EB3" s="91"/>
      <c r="EC3" s="91"/>
      <c r="ED3" s="91"/>
      <c r="EE3" s="92"/>
      <c r="EF3" s="91"/>
      <c r="EG3" s="91"/>
      <c r="EH3" s="91"/>
      <c r="EI3" s="91"/>
      <c r="EJ3" s="91"/>
      <c r="EK3" s="91"/>
      <c r="EL3" s="91"/>
      <c r="EM3" s="91"/>
      <c r="EN3" s="91"/>
      <c r="EO3" s="91"/>
      <c r="EP3" s="91"/>
      <c r="EQ3" s="91"/>
      <c r="ER3" s="91"/>
      <c r="ES3" s="91"/>
      <c r="ET3" s="91"/>
      <c r="EU3" s="91"/>
      <c r="EV3" s="91"/>
      <c r="EW3" s="91"/>
      <c r="EX3" s="91"/>
      <c r="EY3" s="91"/>
      <c r="EZ3" s="91"/>
      <c r="FA3" s="92"/>
      <c r="FB3" s="91"/>
      <c r="FC3" s="91"/>
      <c r="FD3" s="91"/>
      <c r="FE3" s="91"/>
      <c r="FF3" s="91"/>
      <c r="FG3" s="91"/>
      <c r="FH3" s="91"/>
      <c r="FI3" s="91"/>
      <c r="FJ3" s="91"/>
      <c r="FK3" s="91"/>
      <c r="FL3" s="91"/>
      <c r="FM3" s="91"/>
      <c r="FN3" s="91"/>
      <c r="FO3" s="91"/>
      <c r="FP3" s="91"/>
      <c r="FQ3" s="91"/>
      <c r="FR3" s="91"/>
      <c r="FS3" s="91"/>
      <c r="FT3" s="91"/>
      <c r="FU3" s="91"/>
      <c r="FV3" s="91"/>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1"/>
      <c r="HG3" s="92"/>
      <c r="HH3" s="91"/>
      <c r="HI3" s="91"/>
      <c r="HJ3" s="92"/>
      <c r="HK3" s="91"/>
      <c r="HL3" s="91"/>
      <c r="HM3" s="92"/>
      <c r="HN3" s="91"/>
      <c r="HO3" s="91"/>
      <c r="HP3" s="92"/>
      <c r="HQ3" s="91"/>
      <c r="HR3" s="91"/>
      <c r="HS3" s="92"/>
      <c r="HT3" s="91"/>
      <c r="HU3" s="91"/>
      <c r="HV3" s="92"/>
      <c r="HW3" s="91"/>
      <c r="HX3" s="91"/>
      <c r="HY3" s="92"/>
      <c r="HZ3" s="91"/>
      <c r="IA3" s="91"/>
      <c r="IB3" s="92"/>
      <c r="IC3" s="92"/>
      <c r="ID3" s="91"/>
      <c r="IE3" s="92"/>
      <c r="IF3" s="91"/>
      <c r="IG3" s="91"/>
      <c r="IH3" s="92"/>
      <c r="II3" s="91"/>
      <c r="IJ3" s="91"/>
      <c r="IK3" s="92"/>
      <c r="IL3" s="91"/>
      <c r="IM3" s="91"/>
      <c r="IN3" s="92"/>
      <c r="IO3" s="92"/>
      <c r="IP3" s="91"/>
      <c r="IQ3" s="92"/>
      <c r="IR3" s="91"/>
      <c r="IS3" s="91"/>
      <c r="IT3" s="92"/>
      <c r="IU3" s="92"/>
      <c r="IV3" s="91"/>
      <c r="IW3" s="92"/>
      <c r="IX3" s="91"/>
      <c r="IY3" s="91"/>
      <c r="IZ3" s="92"/>
      <c r="JA3" s="92"/>
      <c r="JB3" s="94"/>
      <c r="JC3" s="94"/>
      <c r="JD3" s="94"/>
      <c r="JE3" s="94"/>
      <c r="JF3" s="94"/>
      <c r="JG3" s="94"/>
      <c r="JH3" s="94"/>
      <c r="JI3" s="94"/>
      <c r="JJ3" s="94"/>
      <c r="JK3" s="94"/>
      <c r="JL3" s="94"/>
      <c r="JM3" s="94"/>
      <c r="JN3" s="94"/>
      <c r="JO3" s="94"/>
      <c r="JP3" s="94"/>
      <c r="JQ3" s="94"/>
      <c r="JR3" s="94"/>
      <c r="JS3" s="94"/>
      <c r="JT3" s="94"/>
      <c r="JU3" s="94"/>
      <c r="JV3" s="94"/>
      <c r="JW3" s="94"/>
      <c r="JX3" s="94"/>
      <c r="JY3" s="94"/>
    </row>
    <row r="4" spans="1:285" ht="31.5" customHeight="1" thickBot="1">
      <c r="A4" s="84" t="str">
        <f>Normas!C31</f>
        <v>Jose Mendez</v>
      </c>
      <c r="B4" s="84" t="str">
        <f>Normas!C32</f>
        <v>jm@gmail.com</v>
      </c>
      <c r="C4" s="84">
        <f>Normas!C33</f>
        <v>23593458309</v>
      </c>
      <c r="D4" s="78">
        <f>IF(A!$G$8="","",A!$G$8)</f>
        <v>1</v>
      </c>
      <c r="E4" s="78">
        <f>IF(A!$I$8="","",A!$I$8)</f>
        <v>1</v>
      </c>
      <c r="F4" s="78" t="str">
        <f>IF(OR(D4="",E4=""),"",IF(D4&gt;E4,1,IF(D4=E4,"X",2)))</f>
        <v>X</v>
      </c>
      <c r="G4" s="78">
        <f>IF(A!$G$10="","",A!$G$10)</f>
        <v>2</v>
      </c>
      <c r="H4" s="78">
        <f>IF(A!$I$10="","",A!$I$10)</f>
        <v>3</v>
      </c>
      <c r="I4" s="78">
        <f>IF(OR(G4="",H4=""),"",IF(G4&gt;H4,1,IF(G4=H4,"X",2)))</f>
        <v>2</v>
      </c>
      <c r="J4" s="78">
        <f>IF(A!$G$12="","",A!$G$12)</f>
        <v>1</v>
      </c>
      <c r="K4" s="78">
        <f>IF(A!$I$12="","",A!$I$12)</f>
        <v>0</v>
      </c>
      <c r="L4" s="78">
        <f>IF(OR(J4="",K4=""),"",IF(J4&gt;K4,1,IF(J4=K4,"X",2)))</f>
        <v>1</v>
      </c>
      <c r="M4" s="78">
        <f>IF(A!$G$14="","",A!$G$14)</f>
        <v>1</v>
      </c>
      <c r="N4" s="78">
        <f>IF(A!$I$14="","",A!$I$14)</f>
        <v>1</v>
      </c>
      <c r="O4" s="78" t="str">
        <f>IF(OR(M4="",N4=""),"",IF(M4&gt;N4,1,IF(M4=N4,"X",2)))</f>
        <v>X</v>
      </c>
      <c r="P4" s="78">
        <f>IF(A!$G$16="","",A!$G$16)</f>
        <v>2</v>
      </c>
      <c r="Q4" s="78">
        <f>IF(A!$I$16="","",A!$I$16)</f>
        <v>0</v>
      </c>
      <c r="R4" s="78">
        <f>IF(OR(P4="",Q4=""),"",IF(P4&gt;Q4,1,IF(P4=Q4,"X",2)))</f>
        <v>1</v>
      </c>
      <c r="S4" s="78">
        <f>IF(A!$G$18="","",A!$G$18)</f>
        <v>1</v>
      </c>
      <c r="T4" s="78">
        <f>IF(A!$I$18="","",A!$I$18)</f>
        <v>0</v>
      </c>
      <c r="U4" s="78">
        <f>IF(OR(S4="",T4=""),"",IF(S4&gt;T4,1,IF(S4=T4,"X",2)))</f>
        <v>1</v>
      </c>
      <c r="V4" s="78" t="str">
        <f>A!N9</f>
        <v>Países Bajos</v>
      </c>
      <c r="W4" s="78" t="str">
        <f>A!N10</f>
        <v>Ecuador</v>
      </c>
      <c r="X4" s="78" t="str">
        <f>A!N11</f>
        <v>Qatar</v>
      </c>
      <c r="Y4" s="78" t="str">
        <f>A!N12</f>
        <v>Senegal</v>
      </c>
      <c r="Z4" s="78">
        <f>IF(B!$G$8="","",B!$G$8)</f>
        <v>1</v>
      </c>
      <c r="AA4" s="78">
        <f>IF(B!$I$8="","",B!$I$8)</f>
        <v>0</v>
      </c>
      <c r="AB4" s="78">
        <f>IF(OR(Z4="",AA4=""),"",IF(Z4&gt;AA4,1,IF(Z4=AA4,"X",2)))</f>
        <v>1</v>
      </c>
      <c r="AC4" s="78">
        <f>IF(B!$G$10="","",B!$G$10)</f>
        <v>2</v>
      </c>
      <c r="AD4" s="78">
        <f>IF(B!$I$10="","",B!$I$10)</f>
        <v>2</v>
      </c>
      <c r="AE4" s="78" t="str">
        <f>IF(OR(AC4="",AD4=""),"",IF(AC4&gt;AD4,1,IF(AC4=AD4,"X",2)))</f>
        <v>X</v>
      </c>
      <c r="AF4" s="78">
        <f>IF(B!$G$12="","",B!$G$12)</f>
        <v>3</v>
      </c>
      <c r="AG4" s="78">
        <f>IF(B!$I$12="","",B!$I$12)</f>
        <v>1</v>
      </c>
      <c r="AH4" s="78">
        <f>IF(OR(AF4="",AG4=""),"",IF(AF4&gt;AG4,1,IF(AF4=AG4,"X",2)))</f>
        <v>1</v>
      </c>
      <c r="AI4" s="78">
        <f>IF(B!$G$14="","",B!$G$14)</f>
        <v>4</v>
      </c>
      <c r="AJ4" s="78">
        <f>IF(B!$I$14="","",B!$I$14)</f>
        <v>1</v>
      </c>
      <c r="AK4" s="78">
        <f>IF(OR(AI4="",AJ4=""),"",IF(AI4&gt;AJ4,1,IF(AI4=AJ4,"X",2)))</f>
        <v>1</v>
      </c>
      <c r="AL4" s="78">
        <f>IF(B!$G$16="","",B!$G$16)</f>
        <v>0</v>
      </c>
      <c r="AM4" s="78">
        <f>IF(B!$I$16="","",B!$I$16)</f>
        <v>2</v>
      </c>
      <c r="AN4" s="78">
        <f>IF(OR(AL4="",AM4=""),"",IF(AL4&gt;AM4,1,IF(AL4=AM4,"X",2)))</f>
        <v>2</v>
      </c>
      <c r="AO4" s="78">
        <f>IF(B!$G$18="","",B!$G$18)</f>
        <v>1</v>
      </c>
      <c r="AP4" s="78">
        <f>IF(B!$I$18="","",B!$I$18)</f>
        <v>1</v>
      </c>
      <c r="AQ4" s="78" t="str">
        <f>IF(OR(AO4="",AP4=""),"",IF(AO4&gt;AP4,1,IF(AO4=AP4,"X",2)))</f>
        <v>X</v>
      </c>
      <c r="AR4" s="78" t="str">
        <f>B!N9</f>
        <v>Inglaterra</v>
      </c>
      <c r="AS4" s="87" t="str">
        <f>B!N10</f>
        <v>Gales</v>
      </c>
      <c r="AT4" s="78" t="str">
        <f>B!N11</f>
        <v>Estados Unidos</v>
      </c>
      <c r="AU4" s="78" t="str">
        <f>B!N12</f>
        <v>Irán</v>
      </c>
      <c r="AV4" s="78">
        <f>IF('C'!$G$8="","",'C'!$G$8)</f>
        <v>1</v>
      </c>
      <c r="AW4" s="78">
        <f>IF('C'!$I$8="","",'C'!$I$8)</f>
        <v>0</v>
      </c>
      <c r="AX4" s="78">
        <f>IF(OR(AV4="",AW4=""),"",IF(AV4&gt;AW4,1,IF(AV4=AW4,"X",2)))</f>
        <v>1</v>
      </c>
      <c r="AY4" s="78">
        <f>IF('C'!$G$10="","",'C'!$G$10)</f>
        <v>2</v>
      </c>
      <c r="AZ4" s="78">
        <f>IF('C'!$I$10="","",'C'!$I$10)</f>
        <v>2</v>
      </c>
      <c r="BA4" s="78" t="str">
        <f>IF(OR(AY4="",AZ4=""),"",IF(AY4&gt;AZ4,1,IF(AY4=AZ4,"X",2)))</f>
        <v>X</v>
      </c>
      <c r="BB4" s="78">
        <f>IF('C'!$G$12="","",'C'!$G$12)</f>
        <v>3</v>
      </c>
      <c r="BC4" s="78">
        <f>IF('C'!$I$12="","",'C'!$I$12)</f>
        <v>1</v>
      </c>
      <c r="BD4" s="78">
        <f>IF(OR(BB4="",BC4=""),"",IF(BB4&gt;BC4,1,IF(BB4=BC4,"X",2)))</f>
        <v>1</v>
      </c>
      <c r="BE4" s="78">
        <f>IF('C'!$G$14="","",'C'!$G$14)</f>
        <v>4</v>
      </c>
      <c r="BF4" s="78">
        <f>IF('C'!$I$14="","",'C'!$I$14)</f>
        <v>1</v>
      </c>
      <c r="BG4" s="78">
        <f>IF(OR(BE4="",BF4=""),"",IF(BE4&gt;BF4,1,IF(BE4=BF4,"X",2)))</f>
        <v>1</v>
      </c>
      <c r="BH4" s="78">
        <f>IF('C'!$G$16="","",'C'!$G$16)</f>
        <v>0</v>
      </c>
      <c r="BI4" s="78">
        <f>IF('C'!$I$16="","",'C'!$I$16)</f>
        <v>2</v>
      </c>
      <c r="BJ4" s="78">
        <f>IF(OR(BH4="",BI4=""),"",IF(BH4&gt;BI4,1,IF(BH4=BI4,"X",2)))</f>
        <v>2</v>
      </c>
      <c r="BK4" s="78">
        <f>IF('C'!$G$18="","",'C'!$G$18)</f>
        <v>1</v>
      </c>
      <c r="BL4" s="78">
        <f>IF('C'!$I$18="","",'C'!$I$18)</f>
        <v>1</v>
      </c>
      <c r="BM4" s="78" t="str">
        <f>IF(OR(BK4="",BL4=""),"",IF(BK4&gt;BL4,1,IF(BK4=BL4,"X",2)))</f>
        <v>X</v>
      </c>
      <c r="BN4" s="78" t="str">
        <f>'C'!N9</f>
        <v>Argentina</v>
      </c>
      <c r="BO4" s="87" t="str">
        <f>'C'!N10</f>
        <v>Polonia</v>
      </c>
      <c r="BP4" s="78" t="str">
        <f>'C'!N11</f>
        <v>México</v>
      </c>
      <c r="BQ4" s="78" t="str">
        <f>'C'!N12</f>
        <v>Arabia Saudí</v>
      </c>
      <c r="BR4" s="78">
        <f>IF(D!$G$8="","",D!$G$8)</f>
        <v>1</v>
      </c>
      <c r="BS4" s="78">
        <f>IF(D!$I$8="","",D!$I$8)</f>
        <v>0</v>
      </c>
      <c r="BT4" s="78">
        <f>IF(OR(BR4="",BS4=""),"",IF(BR4&gt;BS4,1,IF(BR4=BS4,"X",2)))</f>
        <v>1</v>
      </c>
      <c r="BU4" s="78">
        <f>IF(D!$G$10="","",D!$G$10)</f>
        <v>2</v>
      </c>
      <c r="BV4" s="78">
        <f>IF(D!$I$10="","",D!$I$10)</f>
        <v>2</v>
      </c>
      <c r="BW4" s="78" t="str">
        <f>IF(OR(BU4="",BV4=""),"",IF(BU4&gt;BV4,1,IF(BU4=BV4,"X",2)))</f>
        <v>X</v>
      </c>
      <c r="BX4" s="78">
        <f>IF(D!$G$12="","",D!$G$12)</f>
        <v>3</v>
      </c>
      <c r="BY4" s="78">
        <f>IF(D!$I$12="","",D!$I$12)</f>
        <v>1</v>
      </c>
      <c r="BZ4" s="78">
        <f>IF(OR(BX4="",BY4=""),"",IF(BX4&gt;BY4,1,IF(BX4=BY4,"X",2)))</f>
        <v>1</v>
      </c>
      <c r="CA4" s="78">
        <f>IF(D!$G$14="","",D!$G$14)</f>
        <v>4</v>
      </c>
      <c r="CB4" s="78">
        <f>IF(D!$I$14="","",D!$I$14)</f>
        <v>1</v>
      </c>
      <c r="CC4" s="78">
        <f>IF(OR(CA4="",CB4=""),"",IF(CA4&gt;CB4,1,IF(CA4=CB4,"X",2)))</f>
        <v>1</v>
      </c>
      <c r="CD4" s="78">
        <f>IF(D!$G$16="","",D!$G$16)</f>
        <v>0</v>
      </c>
      <c r="CE4" s="78">
        <f>IF(D!$I$16="","",D!$I$16)</f>
        <v>2</v>
      </c>
      <c r="CF4" s="78">
        <f>IF(OR(CD4="",CE4=""),"",IF(CD4&gt;CE4,1,IF(CD4=CE4,"X",2)))</f>
        <v>2</v>
      </c>
      <c r="CG4" s="78">
        <f>IF(D!$G$18="","",D!$G$18)</f>
        <v>1</v>
      </c>
      <c r="CH4" s="78">
        <f>IF(D!$I$18="","",D!$I$18)</f>
        <v>1</v>
      </c>
      <c r="CI4" s="78" t="str">
        <f>IF(OR(CG4="",CH4=""),"",IF(CG4&gt;CH4,1,IF(CG4=CH4,"X",2)))</f>
        <v>X</v>
      </c>
      <c r="CJ4" s="78" t="str">
        <f>D!N9</f>
        <v>Francia</v>
      </c>
      <c r="CK4" s="87" t="str">
        <f>D!N10</f>
        <v>Túnez</v>
      </c>
      <c r="CL4" s="78" t="str">
        <f>D!N11</f>
        <v>Dinamarca</v>
      </c>
      <c r="CM4" s="78" t="str">
        <f>D!N12</f>
        <v>Australia</v>
      </c>
      <c r="CN4" s="78">
        <f>IF(E!$G$8="","",E!$G$8)</f>
        <v>1</v>
      </c>
      <c r="CO4" s="78">
        <f>IF(E!$I$8="","",E!$I$8)</f>
        <v>0</v>
      </c>
      <c r="CP4" s="78">
        <f>IF(OR(CN4="",CO4=""),"",IF(CN4&gt;CO4,1,IF(CN4=CO4,"X",2)))</f>
        <v>1</v>
      </c>
      <c r="CQ4" s="78">
        <f>IF(E!$G$10="","",E!$G$10)</f>
        <v>2</v>
      </c>
      <c r="CR4" s="78">
        <f>IF(E!$I$10="","",E!$I$10)</f>
        <v>2</v>
      </c>
      <c r="CS4" s="78" t="str">
        <f>IF(OR(CQ4="",CR4=""),"",IF(CQ4&gt;CR4,1,IF(CQ4=CR4,"X",2)))</f>
        <v>X</v>
      </c>
      <c r="CT4" s="78">
        <f>IF(E!$G$12="","",E!$G$12)</f>
        <v>3</v>
      </c>
      <c r="CU4" s="78">
        <f>IF(E!$I$12="","",E!$I$12)</f>
        <v>1</v>
      </c>
      <c r="CV4" s="78">
        <f>IF(OR(CT4="",CU4=""),"",IF(CT4&gt;CU4,1,IF(CT4=CU4,"X",2)))</f>
        <v>1</v>
      </c>
      <c r="CW4" s="78">
        <f>IF(E!$G$14="","",E!$G$14)</f>
        <v>4</v>
      </c>
      <c r="CX4" s="78">
        <f>IF(E!$I$14="","",E!$I$14)</f>
        <v>1</v>
      </c>
      <c r="CY4" s="78">
        <f>IF(OR(CW4="",CX4=""),"",IF(CW4&gt;CX4,1,IF(CW4=CX4,"X",2)))</f>
        <v>1</v>
      </c>
      <c r="CZ4" s="78">
        <f>IF(E!$G$16="","",E!$G$16)</f>
        <v>0</v>
      </c>
      <c r="DA4" s="78">
        <f>IF(E!$I$16="","",E!$I$16)</f>
        <v>2</v>
      </c>
      <c r="DB4" s="78">
        <f>IF(OR(CZ4="",DA4=""),"",IF(CZ4&gt;DA4,1,IF(CZ4=DA4,"X",2)))</f>
        <v>2</v>
      </c>
      <c r="DC4" s="78">
        <f>IF(E!$G$18="","",E!$G$18)</f>
        <v>1</v>
      </c>
      <c r="DD4" s="78">
        <f>IF(E!$I$18="","",E!$I$18)</f>
        <v>1</v>
      </c>
      <c r="DE4" s="78" t="str">
        <f>IF(OR(DC4="",DD4=""),"",IF(DC4&gt;DD4,1,IF(DC4=DD4,"X",2)))</f>
        <v>X</v>
      </c>
      <c r="DF4" s="78" t="str">
        <f>E!N9</f>
        <v>España</v>
      </c>
      <c r="DG4" s="87" t="str">
        <f>E!N10</f>
        <v>Japón</v>
      </c>
      <c r="DH4" s="78" t="str">
        <f>E!N11</f>
        <v>Alemania</v>
      </c>
      <c r="DI4" s="78" t="str">
        <f>E!N12</f>
        <v>Costa Rica</v>
      </c>
      <c r="DJ4" s="78">
        <f>IF(F!$G$8="","",F!$G$8)</f>
        <v>1</v>
      </c>
      <c r="DK4" s="78">
        <f>IF(F!$I$8="","",F!$I$8)</f>
        <v>0</v>
      </c>
      <c r="DL4" s="78">
        <f>IF(OR(DJ4="",DK4=""),"",IF(DJ4&gt;DK4,1,IF(DJ4=DK4,"X",2)))</f>
        <v>1</v>
      </c>
      <c r="DM4" s="78">
        <f>IF(F!$G$10="","",F!$G$10)</f>
        <v>2</v>
      </c>
      <c r="DN4" s="78">
        <f>IF(F!$I$10="","",F!$I$10)</f>
        <v>2</v>
      </c>
      <c r="DO4" s="78" t="str">
        <f>IF(OR(DM4="",DN4=""),"",IF(DM4&gt;DN4,1,IF(DM4=DN4,"X",2)))</f>
        <v>X</v>
      </c>
      <c r="DP4" s="78">
        <f>IF(F!$G$12="","",F!$G$12)</f>
        <v>3</v>
      </c>
      <c r="DQ4" s="78">
        <f>IF(F!$I$12="","",F!$I$12)</f>
        <v>1</v>
      </c>
      <c r="DR4" s="78">
        <f>IF(OR(DP4="",DQ4=""),"",IF(DP4&gt;DQ4,1,IF(DP4=DQ4,"X",2)))</f>
        <v>1</v>
      </c>
      <c r="DS4" s="78">
        <f>IF(F!$G$14="","",F!$G$14)</f>
        <v>4</v>
      </c>
      <c r="DT4" s="78">
        <f>IF(F!$I$14="","",F!$I$14)</f>
        <v>1</v>
      </c>
      <c r="DU4" s="78">
        <f>IF(OR(DS4="",DT4=""),"",IF(DS4&gt;DT4,1,IF(DS4=DT4,"X",2)))</f>
        <v>1</v>
      </c>
      <c r="DV4" s="78">
        <f>IF(F!$G$16="","",F!$G$16)</f>
        <v>0</v>
      </c>
      <c r="DW4" s="78">
        <f>IF(F!$I$16="","",F!$I$16)</f>
        <v>2</v>
      </c>
      <c r="DX4" s="78">
        <f>IF(OR(DV4="",DW4=""),"",IF(DV4&gt;DW4,1,IF(DV4=DW4,"X",2)))</f>
        <v>2</v>
      </c>
      <c r="DY4" s="78">
        <f>IF(F!$G$18="","",F!$G$18)</f>
        <v>1</v>
      </c>
      <c r="DZ4" s="78">
        <f>IF(F!$I$18="","",F!$I$18)</f>
        <v>1</v>
      </c>
      <c r="EA4" s="78" t="str">
        <f>IF(OR(DY4="",DZ4=""),"",IF(DY4&gt;DZ4,1,IF(DY4=DZ4,"X",2)))</f>
        <v>X</v>
      </c>
      <c r="EB4" s="78" t="str">
        <f>F!N9</f>
        <v>Bélgica</v>
      </c>
      <c r="EC4" s="87" t="str">
        <f>F!N10</f>
        <v>Croacia</v>
      </c>
      <c r="ED4" s="78" t="str">
        <f>F!N11</f>
        <v>Marruecos</v>
      </c>
      <c r="EE4" s="78" t="str">
        <f>F!N12</f>
        <v>Canadá</v>
      </c>
      <c r="EF4" s="78">
        <f>IF(G!$G$8="","",G!$G$8)</f>
        <v>1</v>
      </c>
      <c r="EG4" s="78">
        <f>IF(G!$I$8="","",G!$I$8)</f>
        <v>0</v>
      </c>
      <c r="EH4" s="78">
        <f>IF(OR(EF4="",EG4=""),"",IF(EF4&gt;EG4,1,IF(EF4=EG4,"X",2)))</f>
        <v>1</v>
      </c>
      <c r="EI4" s="78">
        <f>IF(G!$G$10="","",G!$G$10)</f>
        <v>2</v>
      </c>
      <c r="EJ4" s="78">
        <f>IF(G!$I$10="","",G!$I$10)</f>
        <v>2</v>
      </c>
      <c r="EK4" s="78" t="str">
        <f>IF(OR(EI4="",EJ4=""),"",IF(EI4&gt;EJ4,1,IF(EI4=EJ4,"X",2)))</f>
        <v>X</v>
      </c>
      <c r="EL4" s="78">
        <f>IF(G!$G$12="","",G!$G$12)</f>
        <v>3</v>
      </c>
      <c r="EM4" s="78">
        <f>IF(G!$I$12="","",G!$I$12)</f>
        <v>1</v>
      </c>
      <c r="EN4" s="78">
        <f>IF(OR(EL4="",EM4=""),"",IF(EL4&gt;EM4,1,IF(EL4=EM4,"X",2)))</f>
        <v>1</v>
      </c>
      <c r="EO4" s="78">
        <f>IF(G!$G$14="","",G!$G$14)</f>
        <v>4</v>
      </c>
      <c r="EP4" s="78">
        <f>IF(G!$I$14="","",G!$I$14)</f>
        <v>1</v>
      </c>
      <c r="EQ4" s="78">
        <f>IF(OR(EO4="",EP4=""),"",IF(EO4&gt;EP4,1,IF(EO4=EP4,"X",2)))</f>
        <v>1</v>
      </c>
      <c r="ER4" s="78">
        <f>IF(G!$G$16="","",G!$G$16)</f>
        <v>0</v>
      </c>
      <c r="ES4" s="78">
        <f>IF(G!$I$16="","",G!$I$16)</f>
        <v>2</v>
      </c>
      <c r="ET4" s="78">
        <f>IF(OR(ER4="",ES4=""),"",IF(ER4&gt;ES4,1,IF(ER4=ES4,"X",2)))</f>
        <v>2</v>
      </c>
      <c r="EU4" s="78">
        <f>IF(G!$G$18="","",G!$G$18)</f>
        <v>1</v>
      </c>
      <c r="EV4" s="78">
        <f>IF(G!$I$18="","",G!$I$18)</f>
        <v>1</v>
      </c>
      <c r="EW4" s="78" t="str">
        <f>IF(OR(EU4="",EV4=""),"",IF(EU4&gt;EV4,1,IF(EU4=EV4,"X",2)))</f>
        <v>X</v>
      </c>
      <c r="EX4" s="78" t="str">
        <f>G!N9</f>
        <v>Brasil</v>
      </c>
      <c r="EY4" s="87" t="str">
        <f>G!N10</f>
        <v>Camerún</v>
      </c>
      <c r="EZ4" s="78" t="str">
        <f>G!N11</f>
        <v>Suiza</v>
      </c>
      <c r="FA4" s="78" t="str">
        <f>G!N12</f>
        <v>Serbia</v>
      </c>
      <c r="FB4" s="78">
        <f>IF(H!$G$8="","",H!$G$8)</f>
        <v>1</v>
      </c>
      <c r="FC4" s="78">
        <f>IF(H!$I$8="","",H!$I$8)</f>
        <v>0</v>
      </c>
      <c r="FD4" s="78">
        <f>IF(OR(FB4="",FC4=""),"",IF(FB4&gt;FC4,1,IF(FB4=FC4,"X",2)))</f>
        <v>1</v>
      </c>
      <c r="FE4" s="78">
        <f>IF(H!$G$10="","",H!$G$10)</f>
        <v>2</v>
      </c>
      <c r="FF4" s="78">
        <f>IF(H!$I$10="","",H!$I$10)</f>
        <v>2</v>
      </c>
      <c r="FG4" s="78" t="str">
        <f>IF(OR(FE4="",FF4=""),"",IF(FE4&gt;FF4,1,IF(FE4=FF4,"X",2)))</f>
        <v>X</v>
      </c>
      <c r="FH4" s="78">
        <f>IF(H!$G$12="","",H!$G$12)</f>
        <v>3</v>
      </c>
      <c r="FI4" s="78">
        <f>IF(H!$I$12="","",H!$I$12)</f>
        <v>1</v>
      </c>
      <c r="FJ4" s="78">
        <f>IF(OR(FH4="",FI4=""),"",IF(FH4&gt;FI4,1,IF(FH4=FI4,"X",2)))</f>
        <v>1</v>
      </c>
      <c r="FK4" s="78">
        <f>IF(H!$G$14="","",H!$G$14)</f>
        <v>4</v>
      </c>
      <c r="FL4" s="78">
        <f>IF(H!$I$14="","",H!$I$14)</f>
        <v>1</v>
      </c>
      <c r="FM4" s="78">
        <f>IF(OR(FK4="",FL4=""),"",IF(FK4&gt;FL4,1,IF(FK4=FL4,"X",2)))</f>
        <v>1</v>
      </c>
      <c r="FN4" s="78">
        <f>IF(H!$G$16="","",H!$G$16)</f>
        <v>0</v>
      </c>
      <c r="FO4" s="78">
        <f>IF(H!$I$16="","",H!$I$16)</f>
        <v>2</v>
      </c>
      <c r="FP4" s="78">
        <f>IF(OR(FN4="",FO4=""),"",IF(FN4&gt;FO4,1,IF(FN4=FO4,"X",2)))</f>
        <v>2</v>
      </c>
      <c r="FQ4" s="78">
        <f>IF(H!$G$18="","",H!$G$18)</f>
        <v>1</v>
      </c>
      <c r="FR4" s="78">
        <f>IF(H!$I$18="","",H!$I$18)</f>
        <v>1</v>
      </c>
      <c r="FS4" s="78" t="str">
        <f>IF(OR(FQ4="",FR4=""),"",IF(FQ4&gt;FR4,1,IF(FQ4=FR4,"X",2)))</f>
        <v>X</v>
      </c>
      <c r="FT4" s="78" t="str">
        <f>H!N9</f>
        <v>Portugal</v>
      </c>
      <c r="FU4" s="87" t="str">
        <f>H!N10</f>
        <v>Corea del Sur</v>
      </c>
      <c r="FV4" s="78" t="str">
        <f>H!N11</f>
        <v>Uruguay</v>
      </c>
      <c r="FW4" s="78" t="str">
        <f>H!N12</f>
        <v>Ghana</v>
      </c>
      <c r="FX4" s="88" t="str">
        <f>Octavos!G8</f>
        <v>Paises Bajos</v>
      </c>
      <c r="FY4" s="88" t="str">
        <f>Octavos!K8</f>
        <v>Inglaterra</v>
      </c>
      <c r="FZ4" s="88" t="str">
        <f>Octavos!G11</f>
        <v>Ecuador</v>
      </c>
      <c r="GA4" s="88" t="str">
        <f>Octavos!K11</f>
        <v>Gales</v>
      </c>
      <c r="GB4" s="88" t="str">
        <f>Octavos!G14</f>
        <v>Argentina</v>
      </c>
      <c r="GC4" s="88" t="str">
        <f>Octavos!K14</f>
        <v>Túnez</v>
      </c>
      <c r="GD4" s="88" t="str">
        <f>Octavos!G17</f>
        <v>Francia</v>
      </c>
      <c r="GE4" s="88" t="str">
        <f>Octavos!K17</f>
        <v>Polonia</v>
      </c>
      <c r="GF4" s="88" t="str">
        <f>Octavos!G20</f>
        <v>España</v>
      </c>
      <c r="GG4" s="88" t="str">
        <f>Octavos!K20</f>
        <v>Croacia</v>
      </c>
      <c r="GH4" s="88" t="str">
        <f>Octavos!G23</f>
        <v>Belgica</v>
      </c>
      <c r="GI4" s="88" t="str">
        <f>Octavos!K23</f>
        <v>Japon</v>
      </c>
      <c r="GJ4" s="88" t="str">
        <f>Octavos!G26</f>
        <v>Brasil</v>
      </c>
      <c r="GK4" s="88" t="str">
        <f>Octavos!K26</f>
        <v>Corea del Sur</v>
      </c>
      <c r="GL4" s="88" t="str">
        <f>Octavos!G29</f>
        <v>Portugal</v>
      </c>
      <c r="GM4" s="88" t="str">
        <f>Octavos!K29</f>
        <v>Camerun</v>
      </c>
      <c r="GN4" s="88" t="str">
        <f>Cuartos!F8</f>
        <v>Paises Bajos</v>
      </c>
      <c r="GO4" s="88" t="str">
        <f>Cuartos!J8</f>
        <v>Argentina</v>
      </c>
      <c r="GP4" s="88" t="str">
        <f>Cuartos!F11</f>
        <v>Ecuador</v>
      </c>
      <c r="GQ4" s="88" t="str">
        <f>Cuartos!J11</f>
        <v>Francia</v>
      </c>
      <c r="GR4" s="88" t="str">
        <f>Cuartos!F14</f>
        <v>España</v>
      </c>
      <c r="GS4" s="88" t="str">
        <f>Cuartos!J14</f>
        <v>Belgica</v>
      </c>
      <c r="GT4" s="88" t="str">
        <f>Cuartos!F17</f>
        <v>Brasil</v>
      </c>
      <c r="GU4" s="88" t="str">
        <f>Cuartos!J17</f>
        <v>Portugal</v>
      </c>
      <c r="GV4" s="88" t="str">
        <f>Semis!F8</f>
        <v>Argentina</v>
      </c>
      <c r="GW4" s="88" t="str">
        <f>Semis!J8</f>
        <v>Brasil</v>
      </c>
      <c r="GX4" s="88" t="str">
        <f>Semis!F11</f>
        <v>España</v>
      </c>
      <c r="GY4" s="88" t="str">
        <f>Semis!J11</f>
        <v>Francia</v>
      </c>
      <c r="GZ4" s="88" t="str">
        <f>Finales!F13</f>
        <v>Brasil</v>
      </c>
      <c r="HA4" s="88" t="str">
        <f>Finales!J13</f>
        <v>Francia</v>
      </c>
      <c r="HB4" s="78" t="str">
        <f>Finales!F17</f>
        <v>Brasil</v>
      </c>
      <c r="HC4" s="78" t="str">
        <f>Finales!N13</f>
        <v>Francia</v>
      </c>
      <c r="HD4" s="78" t="str">
        <f>Finales!N8</f>
        <v>Argentina</v>
      </c>
      <c r="HE4" s="78" t="str">
        <f>Finales!P8</f>
        <v>España</v>
      </c>
      <c r="HF4" s="78">
        <f>IF(Octavos!$H$8="","",Octavos!$H$8)</f>
        <v>1</v>
      </c>
      <c r="HG4" s="78">
        <f>IF(Octavos!$J$8="","",Octavos!$J$8)</f>
        <v>0</v>
      </c>
      <c r="HH4" s="78">
        <f>IF(OR(HF4="",HG4=""),"",IF(HF4&gt;HG4,1,IF(HF4=HG4,"X",2)))</f>
        <v>1</v>
      </c>
      <c r="HI4" s="78">
        <f>IF(Octavos!$H$11="","",Octavos!$H$11)</f>
        <v>3</v>
      </c>
      <c r="HJ4" s="78">
        <f>IF(Octavos!$J$11="","",Octavos!$J$11)</f>
        <v>2</v>
      </c>
      <c r="HK4" s="78">
        <f>IF(OR(HI4="",HJ4=""),"",IF(HI4&gt;HJ4,1,IF(HI4=HJ4,"X",2)))</f>
        <v>1</v>
      </c>
      <c r="HL4" s="78">
        <f>IF(Octavos!$H$14="","",Octavos!$H$14)</f>
        <v>1</v>
      </c>
      <c r="HM4" s="78">
        <f>IF(Octavos!$J$14="","",Octavos!$J$14)</f>
        <v>0</v>
      </c>
      <c r="HN4" s="78">
        <f>IF(OR(HL4="",HM4=""),"",IF(HL4&gt;HM4,1,IF(HL4=HM4,"X",2)))</f>
        <v>1</v>
      </c>
      <c r="HO4" s="78">
        <f>IF(Octavos!$H$17="","",Octavos!$H$14)</f>
        <v>1</v>
      </c>
      <c r="HP4" s="78">
        <f>IF(Octavos!$J$17="","",Octavos!$J$14)</f>
        <v>0</v>
      </c>
      <c r="HQ4" s="78">
        <f>IF(OR(HO4="",HP4=""),"",IF(HO4&gt;HP4,1,IF(HO4=HP4,"X",2)))</f>
        <v>1</v>
      </c>
      <c r="HR4" s="78">
        <f>IF(Octavos!$H$20="","",Octavos!$H$20)</f>
        <v>3</v>
      </c>
      <c r="HS4" s="78">
        <f>IF(Octavos!$J$20="","",Octavos!$J$20)</f>
        <v>2</v>
      </c>
      <c r="HT4" s="78">
        <f>IF(OR(HR4="",HS4=""),"",IF(HR4&gt;HS4,1,IF(HR4=HS4,"X",2)))</f>
        <v>1</v>
      </c>
      <c r="HU4" s="78">
        <f>IF(Octavos!$H$23="","",Octavos!$H$23)</f>
        <v>1</v>
      </c>
      <c r="HV4" s="78">
        <f>IF(Octavos!$J$23="","",Octavos!$J$23)</f>
        <v>0</v>
      </c>
      <c r="HW4" s="78">
        <f>IF(OR(HU4="",HV4=""),"",IF(HU4&gt;HV4,1,IF(HU4=HV4,"X",2)))</f>
        <v>1</v>
      </c>
      <c r="HX4" s="78">
        <f>IF(Octavos!$H$26="","",Octavos!$H$26)</f>
        <v>2</v>
      </c>
      <c r="HY4" s="78">
        <f>IF(Octavos!$J$26="","",Octavos!$J$26)</f>
        <v>1</v>
      </c>
      <c r="HZ4" s="78">
        <f>IF(OR(HX4="",HY4=""),"",IF(HX4&gt;HY4,1,IF(HX4=HY4,"X",2)))</f>
        <v>1</v>
      </c>
      <c r="IA4" s="78">
        <f>IF(Octavos!$H$29="","",Octavos!$H$29)</f>
        <v>1</v>
      </c>
      <c r="IB4" s="78">
        <f>IF(Octavos!$J$29="","",Octavos!$J$29)</f>
        <v>0</v>
      </c>
      <c r="IC4" s="78">
        <f>IF(OR(IA4="",IB4=""),"",IF(IA4&gt;IB4,1,IF(IA4=IB4,"X",2)))</f>
        <v>1</v>
      </c>
      <c r="ID4" s="78">
        <f>IF(Cuartos!$G$8="","",Cuartos!$G$8)</f>
        <v>1</v>
      </c>
      <c r="IE4" s="78">
        <f>IF(Cuartos!$I$8="","",Cuartos!$I$8)</f>
        <v>2</v>
      </c>
      <c r="IF4" s="78">
        <f>IF(OR(ID4="",IE4=""),"",IF(ID4&gt;IE4,1,IF(ID4=IE4,"X",2)))</f>
        <v>2</v>
      </c>
      <c r="IG4" s="78">
        <f>IF(Cuartos!$G$11="","",Cuartos!$G$11)</f>
        <v>0</v>
      </c>
      <c r="IH4" s="78">
        <f>IF(Cuartos!$I$11="","",Cuartos!$I$11)</f>
        <v>2</v>
      </c>
      <c r="II4" s="78">
        <f>IF(OR(IG4="",IH4=""),"",IF(IG4&gt;IH4,1,IF(IG4=IH4,"X",2)))</f>
        <v>2</v>
      </c>
      <c r="IJ4" s="78">
        <f>IF(Cuartos!$G$14="","",Cuartos!$G$14)</f>
        <v>1</v>
      </c>
      <c r="IK4" s="78">
        <f>IF(Cuartos!$I$14="","",Cuartos!$I$14)</f>
        <v>0</v>
      </c>
      <c r="IL4" s="78">
        <f>IF(OR(IJ4="",IK4=""),"",IF(IJ4&gt;IK4,1,IF(IJ4=IK4,"X",2)))</f>
        <v>1</v>
      </c>
      <c r="IM4" s="78">
        <f>IF(Cuartos!$G$17="","",Cuartos!$G$17)</f>
        <v>3</v>
      </c>
      <c r="IN4" s="78">
        <f>IF(Cuartos!$I$17="","",Cuartos!$I$17)</f>
        <v>1</v>
      </c>
      <c r="IO4" s="78">
        <f>IF(OR(IM4="",IN4=""),"",IF(IM4&gt;IN4,1,IF(IM4=IN4,"X",2)))</f>
        <v>1</v>
      </c>
      <c r="IP4" s="78">
        <f>IF(Semis!$G$8="","",Semis!$G$8)</f>
        <v>2</v>
      </c>
      <c r="IQ4" s="78">
        <f>IF(Semis!$I$8="","",Semis!$I$8)</f>
        <v>5</v>
      </c>
      <c r="IR4" s="78">
        <f>IF(OR(IP4="",IQ4=""),"",IF(IP4&gt;IQ4,1,IF(IP4=IQ4,"X",2)))</f>
        <v>2</v>
      </c>
      <c r="IS4" s="78">
        <f>IF(Semis!$G$11="","",Semis!$G$11)</f>
        <v>1</v>
      </c>
      <c r="IT4" s="78">
        <f>IF(Semis!$I$11="","",Semis!$I$11)</f>
        <v>2</v>
      </c>
      <c r="IU4" s="78">
        <f>IF(OR(IS4="",IT4=""),"",IF(IS4&gt;IT4,1,IF(IS4=IT4,"X",2)))</f>
        <v>2</v>
      </c>
      <c r="IV4" s="78">
        <f>IF(Finales!$G$8="","",Finales!$G$8)</f>
        <v>1</v>
      </c>
      <c r="IW4" s="78">
        <f>IF(Finales!$I$8="","",Finales!$I$8)</f>
        <v>2</v>
      </c>
      <c r="IX4" s="78">
        <f>IF(OR(IV4="",IW4=""),"",IF(IV4&gt;IW4,1,IF(IV4=IW4,"X",2)))</f>
        <v>2</v>
      </c>
      <c r="IY4" s="78">
        <f>IF(Finales!$G$13="","",Finales!$G$13)</f>
        <v>3</v>
      </c>
      <c r="IZ4" s="78">
        <f>IF(Finales!$I$13="","",Finales!$I$13)</f>
        <v>1</v>
      </c>
      <c r="JA4" s="78">
        <f>IF(OR(IY4="",IZ4=""),"",IF(IY4&gt;IZ4,1,IF(IY4=IZ4,"X",2)))</f>
        <v>1</v>
      </c>
    </row>
  </sheetData>
  <mergeCells count="13">
    <mergeCell ref="IV1:JA1"/>
    <mergeCell ref="EF1:FA1"/>
    <mergeCell ref="FB1:FW1"/>
    <mergeCell ref="FX1:HE1"/>
    <mergeCell ref="HF1:IC1"/>
    <mergeCell ref="ID1:IO1"/>
    <mergeCell ref="IP1:IU1"/>
    <mergeCell ref="DJ1:EE1"/>
    <mergeCell ref="D1:Y1"/>
    <mergeCell ref="Z1:AU1"/>
    <mergeCell ref="AV1:BQ1"/>
    <mergeCell ref="BR1:CM1"/>
    <mergeCell ref="CN1:DI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E66EE-4A2C-4C76-9B08-33269346AFF0}">
  <dimension ref="A1:JA34"/>
  <sheetViews>
    <sheetView workbookViewId="0">
      <selection activeCell="C6" sqref="C6"/>
    </sheetView>
  </sheetViews>
  <sheetFormatPr baseColWidth="10" defaultRowHeight="15"/>
  <cols>
    <col min="1" max="1" width="23.85546875" customWidth="1"/>
    <col min="2" max="2" width="20.42578125" customWidth="1"/>
    <col min="3" max="3" width="19.5703125" customWidth="1"/>
    <col min="6" max="6" width="11.85546875" bestFit="1" customWidth="1"/>
  </cols>
  <sheetData>
    <row r="1" spans="1:261" s="80" customFormat="1" ht="36.75" customHeight="1" thickTop="1" thickBot="1">
      <c r="A1" s="79"/>
      <c r="B1" s="79"/>
      <c r="C1" s="79"/>
      <c r="D1" s="178" t="s">
        <v>129</v>
      </c>
      <c r="E1" s="178"/>
      <c r="F1" s="178"/>
      <c r="G1" s="178"/>
      <c r="H1" s="178"/>
      <c r="I1" s="178"/>
      <c r="J1" s="178"/>
      <c r="K1" s="178"/>
      <c r="L1" s="178"/>
      <c r="M1" s="178"/>
      <c r="N1" s="178"/>
      <c r="O1" s="178"/>
      <c r="P1" s="178"/>
      <c r="Q1" s="178"/>
      <c r="R1" s="178"/>
      <c r="S1" s="178"/>
      <c r="T1" s="178"/>
      <c r="U1" s="178"/>
      <c r="V1" s="178"/>
      <c r="W1" s="178"/>
      <c r="X1" s="178"/>
      <c r="Y1" s="178"/>
      <c r="Z1" s="179" t="s">
        <v>130</v>
      </c>
      <c r="AA1" s="179"/>
      <c r="AB1" s="179"/>
      <c r="AC1" s="179"/>
      <c r="AD1" s="179"/>
      <c r="AE1" s="179"/>
      <c r="AF1" s="179"/>
      <c r="AG1" s="179"/>
      <c r="AH1" s="179"/>
      <c r="AI1" s="179"/>
      <c r="AJ1" s="179"/>
      <c r="AK1" s="179"/>
      <c r="AL1" s="179"/>
      <c r="AM1" s="179"/>
      <c r="AN1" s="179"/>
      <c r="AO1" s="179"/>
      <c r="AP1" s="179"/>
      <c r="AQ1" s="179"/>
      <c r="AR1" s="179"/>
      <c r="AS1" s="179"/>
      <c r="AT1" s="179"/>
      <c r="AU1" s="179"/>
      <c r="AV1" s="180" t="s">
        <v>131</v>
      </c>
      <c r="AW1" s="180"/>
      <c r="AX1" s="180"/>
      <c r="AY1" s="180"/>
      <c r="AZ1" s="180"/>
      <c r="BA1" s="180"/>
      <c r="BB1" s="180"/>
      <c r="BC1" s="180"/>
      <c r="BD1" s="180"/>
      <c r="BE1" s="180"/>
      <c r="BF1" s="180"/>
      <c r="BG1" s="180"/>
      <c r="BH1" s="180"/>
      <c r="BI1" s="180"/>
      <c r="BJ1" s="180"/>
      <c r="BK1" s="180"/>
      <c r="BL1" s="180"/>
      <c r="BM1" s="180"/>
      <c r="BN1" s="180"/>
      <c r="BO1" s="180"/>
      <c r="BP1" s="180"/>
      <c r="BQ1" s="181"/>
      <c r="BR1" s="182" t="s">
        <v>132</v>
      </c>
      <c r="BS1" s="183"/>
      <c r="BT1" s="183"/>
      <c r="BU1" s="183"/>
      <c r="BV1" s="183"/>
      <c r="BW1" s="183"/>
      <c r="BX1" s="183"/>
      <c r="BY1" s="183"/>
      <c r="BZ1" s="183"/>
      <c r="CA1" s="183"/>
      <c r="CB1" s="183"/>
      <c r="CC1" s="183"/>
      <c r="CD1" s="183"/>
      <c r="CE1" s="183"/>
      <c r="CF1" s="183"/>
      <c r="CG1" s="183"/>
      <c r="CH1" s="183"/>
      <c r="CI1" s="183"/>
      <c r="CJ1" s="183"/>
      <c r="CK1" s="183"/>
      <c r="CL1" s="183"/>
      <c r="CM1" s="184"/>
      <c r="CN1" s="185" t="s">
        <v>133</v>
      </c>
      <c r="CO1" s="180"/>
      <c r="CP1" s="180"/>
      <c r="CQ1" s="180"/>
      <c r="CR1" s="180"/>
      <c r="CS1" s="180"/>
      <c r="CT1" s="180"/>
      <c r="CU1" s="180"/>
      <c r="CV1" s="180"/>
      <c r="CW1" s="180"/>
      <c r="CX1" s="180"/>
      <c r="CY1" s="180"/>
      <c r="CZ1" s="180"/>
      <c r="DA1" s="180"/>
      <c r="DB1" s="180"/>
      <c r="DC1" s="180"/>
      <c r="DD1" s="180"/>
      <c r="DE1" s="180"/>
      <c r="DF1" s="180"/>
      <c r="DG1" s="180"/>
      <c r="DH1" s="180"/>
      <c r="DI1" s="181"/>
      <c r="DJ1" s="175" t="s">
        <v>134</v>
      </c>
      <c r="DK1" s="176"/>
      <c r="DL1" s="176"/>
      <c r="DM1" s="176"/>
      <c r="DN1" s="176"/>
      <c r="DO1" s="176"/>
      <c r="DP1" s="176"/>
      <c r="DQ1" s="176"/>
      <c r="DR1" s="176"/>
      <c r="DS1" s="176"/>
      <c r="DT1" s="176"/>
      <c r="DU1" s="176"/>
      <c r="DV1" s="176"/>
      <c r="DW1" s="176"/>
      <c r="DX1" s="176"/>
      <c r="DY1" s="176"/>
      <c r="DZ1" s="176"/>
      <c r="EA1" s="176"/>
      <c r="EB1" s="176"/>
      <c r="EC1" s="176"/>
      <c r="ED1" s="176"/>
      <c r="EE1" s="177"/>
      <c r="EF1" s="186" t="s">
        <v>135</v>
      </c>
      <c r="EG1" s="187"/>
      <c r="EH1" s="187"/>
      <c r="EI1" s="187"/>
      <c r="EJ1" s="187"/>
      <c r="EK1" s="187"/>
      <c r="EL1" s="187"/>
      <c r="EM1" s="187"/>
      <c r="EN1" s="187"/>
      <c r="EO1" s="187"/>
      <c r="EP1" s="187"/>
      <c r="EQ1" s="187"/>
      <c r="ER1" s="187"/>
      <c r="ES1" s="187"/>
      <c r="ET1" s="187"/>
      <c r="EU1" s="187"/>
      <c r="EV1" s="187"/>
      <c r="EW1" s="187"/>
      <c r="EX1" s="187"/>
      <c r="EY1" s="187"/>
      <c r="EZ1" s="187"/>
      <c r="FA1" s="188"/>
      <c r="FB1" s="189" t="s">
        <v>136</v>
      </c>
      <c r="FC1" s="190"/>
      <c r="FD1" s="190"/>
      <c r="FE1" s="190"/>
      <c r="FF1" s="190"/>
      <c r="FG1" s="190"/>
      <c r="FH1" s="190"/>
      <c r="FI1" s="190"/>
      <c r="FJ1" s="190"/>
      <c r="FK1" s="190"/>
      <c r="FL1" s="190"/>
      <c r="FM1" s="190"/>
      <c r="FN1" s="190"/>
      <c r="FO1" s="190"/>
      <c r="FP1" s="190"/>
      <c r="FQ1" s="190"/>
      <c r="FR1" s="190"/>
      <c r="FS1" s="190"/>
      <c r="FT1" s="190"/>
      <c r="FU1" s="190"/>
      <c r="FV1" s="190"/>
      <c r="FW1" s="191"/>
      <c r="FX1" s="192" t="s">
        <v>137</v>
      </c>
      <c r="FY1" s="193"/>
      <c r="FZ1" s="193"/>
      <c r="GA1" s="193"/>
      <c r="GB1" s="193"/>
      <c r="GC1" s="193"/>
      <c r="GD1" s="193"/>
      <c r="GE1" s="193"/>
      <c r="GF1" s="193"/>
      <c r="GG1" s="193"/>
      <c r="GH1" s="193"/>
      <c r="GI1" s="193"/>
      <c r="GJ1" s="193"/>
      <c r="GK1" s="193"/>
      <c r="GL1" s="193"/>
      <c r="GM1" s="193"/>
      <c r="GN1" s="193"/>
      <c r="GO1" s="193"/>
      <c r="GP1" s="193"/>
      <c r="GQ1" s="193"/>
      <c r="GR1" s="193"/>
      <c r="GS1" s="193"/>
      <c r="GT1" s="193"/>
      <c r="GU1" s="193"/>
      <c r="GV1" s="193"/>
      <c r="GW1" s="193"/>
      <c r="GX1" s="193"/>
      <c r="GY1" s="193"/>
      <c r="GZ1" s="193"/>
      <c r="HA1" s="193"/>
      <c r="HB1" s="193"/>
      <c r="HC1" s="193"/>
      <c r="HD1" s="193"/>
      <c r="HE1" s="194"/>
      <c r="HF1" s="195" t="s">
        <v>116</v>
      </c>
      <c r="HG1" s="196"/>
      <c r="HH1" s="196"/>
      <c r="HI1" s="196"/>
      <c r="HJ1" s="196"/>
      <c r="HK1" s="196"/>
      <c r="HL1" s="196"/>
      <c r="HM1" s="196"/>
      <c r="HN1" s="196"/>
      <c r="HO1" s="196"/>
      <c r="HP1" s="196"/>
      <c r="HQ1" s="196"/>
      <c r="HR1" s="196"/>
      <c r="HS1" s="196"/>
      <c r="HT1" s="196"/>
      <c r="HU1" s="196"/>
      <c r="HV1" s="196"/>
      <c r="HW1" s="196"/>
      <c r="HX1" s="196"/>
      <c r="HY1" s="196"/>
      <c r="HZ1" s="196"/>
      <c r="IA1" s="196"/>
      <c r="IB1" s="196"/>
      <c r="IC1" s="197"/>
      <c r="ID1" s="198" t="s">
        <v>117</v>
      </c>
      <c r="IE1" s="199"/>
      <c r="IF1" s="199"/>
      <c r="IG1" s="199"/>
      <c r="IH1" s="199"/>
      <c r="II1" s="199"/>
      <c r="IJ1" s="199"/>
      <c r="IK1" s="199"/>
      <c r="IL1" s="199"/>
      <c r="IM1" s="199"/>
      <c r="IN1" s="199"/>
      <c r="IO1" s="200"/>
      <c r="IP1" s="201" t="s">
        <v>118</v>
      </c>
      <c r="IQ1" s="202"/>
      <c r="IR1" s="202"/>
      <c r="IS1" s="202"/>
      <c r="IT1" s="202"/>
      <c r="IU1" s="203"/>
      <c r="IV1" s="182" t="s">
        <v>119</v>
      </c>
      <c r="IW1" s="183"/>
      <c r="IX1" s="183"/>
      <c r="IY1" s="183"/>
      <c r="IZ1" s="183"/>
      <c r="JA1" s="184"/>
    </row>
    <row r="2" spans="1:261" s="70" customFormat="1" ht="30.75" thickBot="1">
      <c r="A2" s="85" t="s">
        <v>395</v>
      </c>
      <c r="B2" s="86" t="s">
        <v>396</v>
      </c>
      <c r="C2" s="86" t="s">
        <v>138</v>
      </c>
      <c r="D2" s="81" t="s">
        <v>139</v>
      </c>
      <c r="E2" s="81" t="s">
        <v>140</v>
      </c>
      <c r="F2" s="81" t="s">
        <v>141</v>
      </c>
      <c r="G2" s="81" t="s">
        <v>142</v>
      </c>
      <c r="H2" s="81" t="s">
        <v>143</v>
      </c>
      <c r="I2" s="81" t="s">
        <v>144</v>
      </c>
      <c r="J2" s="81" t="s">
        <v>145</v>
      </c>
      <c r="K2" s="81" t="s">
        <v>146</v>
      </c>
      <c r="L2" s="81" t="s">
        <v>147</v>
      </c>
      <c r="M2" s="81" t="s">
        <v>148</v>
      </c>
      <c r="N2" s="81" t="s">
        <v>149</v>
      </c>
      <c r="O2" s="81" t="s">
        <v>150</v>
      </c>
      <c r="P2" s="81" t="s">
        <v>151</v>
      </c>
      <c r="Q2" s="81" t="s">
        <v>152</v>
      </c>
      <c r="R2" s="81" t="s">
        <v>153</v>
      </c>
      <c r="S2" s="81" t="s">
        <v>154</v>
      </c>
      <c r="T2" s="81" t="s">
        <v>155</v>
      </c>
      <c r="U2" s="81" t="s">
        <v>156</v>
      </c>
      <c r="V2" s="81" t="s">
        <v>157</v>
      </c>
      <c r="W2" s="81" t="s">
        <v>158</v>
      </c>
      <c r="X2" s="81" t="s">
        <v>159</v>
      </c>
      <c r="Y2" s="81" t="s">
        <v>160</v>
      </c>
      <c r="Z2" s="81" t="s">
        <v>161</v>
      </c>
      <c r="AA2" s="81" t="s">
        <v>162</v>
      </c>
      <c r="AB2" s="81" t="s">
        <v>163</v>
      </c>
      <c r="AC2" s="81" t="s">
        <v>164</v>
      </c>
      <c r="AD2" s="81" t="s">
        <v>165</v>
      </c>
      <c r="AE2" s="81" t="s">
        <v>166</v>
      </c>
      <c r="AF2" s="81" t="s">
        <v>167</v>
      </c>
      <c r="AG2" s="81" t="s">
        <v>168</v>
      </c>
      <c r="AH2" s="81" t="s">
        <v>169</v>
      </c>
      <c r="AI2" s="81" t="s">
        <v>170</v>
      </c>
      <c r="AJ2" s="81" t="s">
        <v>171</v>
      </c>
      <c r="AK2" s="81" t="s">
        <v>172</v>
      </c>
      <c r="AL2" s="81" t="s">
        <v>173</v>
      </c>
      <c r="AM2" s="81" t="s">
        <v>174</v>
      </c>
      <c r="AN2" s="81" t="s">
        <v>175</v>
      </c>
      <c r="AO2" s="81" t="s">
        <v>176</v>
      </c>
      <c r="AP2" s="81" t="s">
        <v>177</v>
      </c>
      <c r="AQ2" s="81" t="s">
        <v>178</v>
      </c>
      <c r="AR2" s="81" t="s">
        <v>179</v>
      </c>
      <c r="AS2" s="81" t="s">
        <v>180</v>
      </c>
      <c r="AT2" s="81" t="s">
        <v>181</v>
      </c>
      <c r="AU2" s="82" t="s">
        <v>182</v>
      </c>
      <c r="AV2" s="81" t="s">
        <v>183</v>
      </c>
      <c r="AW2" s="81" t="s">
        <v>184</v>
      </c>
      <c r="AX2" s="81" t="s">
        <v>185</v>
      </c>
      <c r="AY2" s="81" t="s">
        <v>186</v>
      </c>
      <c r="AZ2" s="81" t="s">
        <v>187</v>
      </c>
      <c r="BA2" s="81" t="s">
        <v>188</v>
      </c>
      <c r="BB2" s="81" t="s">
        <v>189</v>
      </c>
      <c r="BC2" s="81" t="s">
        <v>190</v>
      </c>
      <c r="BD2" s="81" t="s">
        <v>191</v>
      </c>
      <c r="BE2" s="81" t="s">
        <v>192</v>
      </c>
      <c r="BF2" s="81" t="s">
        <v>193</v>
      </c>
      <c r="BG2" s="81" t="s">
        <v>194</v>
      </c>
      <c r="BH2" s="81" t="s">
        <v>195</v>
      </c>
      <c r="BI2" s="81" t="s">
        <v>196</v>
      </c>
      <c r="BJ2" s="81" t="s">
        <v>197</v>
      </c>
      <c r="BK2" s="81" t="s">
        <v>198</v>
      </c>
      <c r="BL2" s="81" t="s">
        <v>199</v>
      </c>
      <c r="BM2" s="81" t="s">
        <v>200</v>
      </c>
      <c r="BN2" s="81" t="s">
        <v>201</v>
      </c>
      <c r="BO2" s="81" t="s">
        <v>202</v>
      </c>
      <c r="BP2" s="81" t="s">
        <v>203</v>
      </c>
      <c r="BQ2" s="82" t="s">
        <v>204</v>
      </c>
      <c r="BR2" s="81" t="s">
        <v>205</v>
      </c>
      <c r="BS2" s="81" t="s">
        <v>206</v>
      </c>
      <c r="BT2" s="81" t="s">
        <v>207</v>
      </c>
      <c r="BU2" s="81" t="s">
        <v>208</v>
      </c>
      <c r="BV2" s="81" t="s">
        <v>209</v>
      </c>
      <c r="BW2" s="81" t="s">
        <v>210</v>
      </c>
      <c r="BX2" s="81" t="s">
        <v>211</v>
      </c>
      <c r="BY2" s="81" t="s">
        <v>212</v>
      </c>
      <c r="BZ2" s="81" t="s">
        <v>213</v>
      </c>
      <c r="CA2" s="81" t="s">
        <v>214</v>
      </c>
      <c r="CB2" s="81" t="s">
        <v>215</v>
      </c>
      <c r="CC2" s="81" t="s">
        <v>216</v>
      </c>
      <c r="CD2" s="81" t="s">
        <v>217</v>
      </c>
      <c r="CE2" s="81" t="s">
        <v>218</v>
      </c>
      <c r="CF2" s="81" t="s">
        <v>219</v>
      </c>
      <c r="CG2" s="81" t="s">
        <v>220</v>
      </c>
      <c r="CH2" s="81" t="s">
        <v>221</v>
      </c>
      <c r="CI2" s="81" t="s">
        <v>222</v>
      </c>
      <c r="CJ2" s="81" t="s">
        <v>223</v>
      </c>
      <c r="CK2" s="81" t="s">
        <v>224</v>
      </c>
      <c r="CL2" s="81" t="s">
        <v>225</v>
      </c>
      <c r="CM2" s="82" t="s">
        <v>226</v>
      </c>
      <c r="CN2" s="81" t="s">
        <v>227</v>
      </c>
      <c r="CO2" s="81" t="s">
        <v>228</v>
      </c>
      <c r="CP2" s="81" t="s">
        <v>229</v>
      </c>
      <c r="CQ2" s="81" t="s">
        <v>230</v>
      </c>
      <c r="CR2" s="81" t="s">
        <v>231</v>
      </c>
      <c r="CS2" s="81" t="s">
        <v>232</v>
      </c>
      <c r="CT2" s="81" t="s">
        <v>233</v>
      </c>
      <c r="CU2" s="81" t="s">
        <v>234</v>
      </c>
      <c r="CV2" s="81" t="s">
        <v>235</v>
      </c>
      <c r="CW2" s="81" t="s">
        <v>236</v>
      </c>
      <c r="CX2" s="81" t="s">
        <v>237</v>
      </c>
      <c r="CY2" s="81" t="s">
        <v>238</v>
      </c>
      <c r="CZ2" s="81" t="s">
        <v>239</v>
      </c>
      <c r="DA2" s="81" t="s">
        <v>240</v>
      </c>
      <c r="DB2" s="81" t="s">
        <v>241</v>
      </c>
      <c r="DC2" s="81" t="s">
        <v>242</v>
      </c>
      <c r="DD2" s="81" t="s">
        <v>243</v>
      </c>
      <c r="DE2" s="81" t="s">
        <v>244</v>
      </c>
      <c r="DF2" s="81" t="s">
        <v>245</v>
      </c>
      <c r="DG2" s="81" t="s">
        <v>246</v>
      </c>
      <c r="DH2" s="81" t="s">
        <v>247</v>
      </c>
      <c r="DI2" s="82" t="s">
        <v>248</v>
      </c>
      <c r="DJ2" s="81" t="s">
        <v>249</v>
      </c>
      <c r="DK2" s="81" t="s">
        <v>250</v>
      </c>
      <c r="DL2" s="81" t="s">
        <v>251</v>
      </c>
      <c r="DM2" s="81" t="s">
        <v>252</v>
      </c>
      <c r="DN2" s="81" t="s">
        <v>253</v>
      </c>
      <c r="DO2" s="81" t="s">
        <v>254</v>
      </c>
      <c r="DP2" s="81" t="s">
        <v>255</v>
      </c>
      <c r="DQ2" s="81" t="s">
        <v>256</v>
      </c>
      <c r="DR2" s="81" t="s">
        <v>257</v>
      </c>
      <c r="DS2" s="81" t="s">
        <v>258</v>
      </c>
      <c r="DT2" s="81" t="s">
        <v>259</v>
      </c>
      <c r="DU2" s="81" t="s">
        <v>260</v>
      </c>
      <c r="DV2" s="81" t="s">
        <v>261</v>
      </c>
      <c r="DW2" s="81" t="s">
        <v>262</v>
      </c>
      <c r="DX2" s="81" t="s">
        <v>263</v>
      </c>
      <c r="DY2" s="81" t="s">
        <v>264</v>
      </c>
      <c r="DZ2" s="81" t="s">
        <v>265</v>
      </c>
      <c r="EA2" s="81" t="s">
        <v>266</v>
      </c>
      <c r="EB2" s="81" t="s">
        <v>267</v>
      </c>
      <c r="EC2" s="81" t="s">
        <v>268</v>
      </c>
      <c r="ED2" s="81" t="s">
        <v>269</v>
      </c>
      <c r="EE2" s="82" t="s">
        <v>270</v>
      </c>
      <c r="EF2" s="81" t="s">
        <v>271</v>
      </c>
      <c r="EG2" s="81" t="s">
        <v>272</v>
      </c>
      <c r="EH2" s="81" t="s">
        <v>273</v>
      </c>
      <c r="EI2" s="81" t="s">
        <v>274</v>
      </c>
      <c r="EJ2" s="81" t="s">
        <v>275</v>
      </c>
      <c r="EK2" s="81" t="s">
        <v>276</v>
      </c>
      <c r="EL2" s="81" t="s">
        <v>277</v>
      </c>
      <c r="EM2" s="81" t="s">
        <v>278</v>
      </c>
      <c r="EN2" s="81" t="s">
        <v>279</v>
      </c>
      <c r="EO2" s="81" t="s">
        <v>280</v>
      </c>
      <c r="EP2" s="81" t="s">
        <v>281</v>
      </c>
      <c r="EQ2" s="81" t="s">
        <v>282</v>
      </c>
      <c r="ER2" s="81" t="s">
        <v>283</v>
      </c>
      <c r="ES2" s="81" t="s">
        <v>284</v>
      </c>
      <c r="ET2" s="81" t="s">
        <v>285</v>
      </c>
      <c r="EU2" s="81" t="s">
        <v>286</v>
      </c>
      <c r="EV2" s="81" t="s">
        <v>287</v>
      </c>
      <c r="EW2" s="81" t="s">
        <v>288</v>
      </c>
      <c r="EX2" s="81" t="s">
        <v>289</v>
      </c>
      <c r="EY2" s="81" t="s">
        <v>290</v>
      </c>
      <c r="EZ2" s="81" t="s">
        <v>291</v>
      </c>
      <c r="FA2" s="82" t="s">
        <v>292</v>
      </c>
      <c r="FB2" s="81" t="s">
        <v>293</v>
      </c>
      <c r="FC2" s="81" t="s">
        <v>294</v>
      </c>
      <c r="FD2" s="81" t="s">
        <v>295</v>
      </c>
      <c r="FE2" s="81" t="s">
        <v>296</v>
      </c>
      <c r="FF2" s="81" t="s">
        <v>297</v>
      </c>
      <c r="FG2" s="81" t="s">
        <v>298</v>
      </c>
      <c r="FH2" s="81" t="s">
        <v>299</v>
      </c>
      <c r="FI2" s="81" t="s">
        <v>300</v>
      </c>
      <c r="FJ2" s="81" t="s">
        <v>301</v>
      </c>
      <c r="FK2" s="81" t="s">
        <v>302</v>
      </c>
      <c r="FL2" s="81" t="s">
        <v>303</v>
      </c>
      <c r="FM2" s="81" t="s">
        <v>304</v>
      </c>
      <c r="FN2" s="81" t="s">
        <v>305</v>
      </c>
      <c r="FO2" s="81" t="s">
        <v>306</v>
      </c>
      <c r="FP2" s="81" t="s">
        <v>307</v>
      </c>
      <c r="FQ2" s="81" t="s">
        <v>308</v>
      </c>
      <c r="FR2" s="81" t="s">
        <v>309</v>
      </c>
      <c r="FS2" s="81" t="s">
        <v>310</v>
      </c>
      <c r="FT2" s="81" t="s">
        <v>311</v>
      </c>
      <c r="FU2" s="81" t="s">
        <v>312</v>
      </c>
      <c r="FV2" s="81" t="s">
        <v>313</v>
      </c>
      <c r="FW2" s="82" t="s">
        <v>314</v>
      </c>
      <c r="FX2" s="83" t="s">
        <v>315</v>
      </c>
      <c r="FY2" s="83" t="s">
        <v>316</v>
      </c>
      <c r="FZ2" s="83" t="s">
        <v>317</v>
      </c>
      <c r="GA2" s="83" t="s">
        <v>318</v>
      </c>
      <c r="GB2" s="83" t="s">
        <v>319</v>
      </c>
      <c r="GC2" s="83" t="s">
        <v>320</v>
      </c>
      <c r="GD2" s="83" t="s">
        <v>321</v>
      </c>
      <c r="GE2" s="83" t="s">
        <v>322</v>
      </c>
      <c r="GF2" s="83" t="s">
        <v>323</v>
      </c>
      <c r="GG2" s="83" t="s">
        <v>324</v>
      </c>
      <c r="GH2" s="83" t="s">
        <v>325</v>
      </c>
      <c r="GI2" s="83" t="s">
        <v>326</v>
      </c>
      <c r="GJ2" s="83" t="s">
        <v>327</v>
      </c>
      <c r="GK2" s="83" t="s">
        <v>328</v>
      </c>
      <c r="GL2" s="83" t="s">
        <v>329</v>
      </c>
      <c r="GM2" s="82" t="s">
        <v>330</v>
      </c>
      <c r="GN2" s="83" t="s">
        <v>331</v>
      </c>
      <c r="GO2" s="83" t="s">
        <v>332</v>
      </c>
      <c r="GP2" s="83" t="s">
        <v>333</v>
      </c>
      <c r="GQ2" s="82" t="s">
        <v>334</v>
      </c>
      <c r="GR2" s="83" t="s">
        <v>335</v>
      </c>
      <c r="GS2" s="82" t="s">
        <v>336</v>
      </c>
      <c r="GT2" s="83" t="s">
        <v>337</v>
      </c>
      <c r="GU2" s="82" t="s">
        <v>338</v>
      </c>
      <c r="GV2" s="83" t="s">
        <v>339</v>
      </c>
      <c r="GW2" s="82" t="s">
        <v>340</v>
      </c>
      <c r="GX2" s="83" t="s">
        <v>341</v>
      </c>
      <c r="GY2" s="82" t="s">
        <v>342</v>
      </c>
      <c r="GZ2" s="83" t="s">
        <v>343</v>
      </c>
      <c r="HA2" s="83" t="s">
        <v>344</v>
      </c>
      <c r="HB2" s="83" t="s">
        <v>345</v>
      </c>
      <c r="HC2" s="82" t="s">
        <v>346</v>
      </c>
      <c r="HD2" s="83" t="s">
        <v>31</v>
      </c>
      <c r="HE2" s="82" t="s">
        <v>32</v>
      </c>
      <c r="HF2" s="81" t="s">
        <v>347</v>
      </c>
      <c r="HG2" s="83" t="s">
        <v>348</v>
      </c>
      <c r="HH2" s="81" t="s">
        <v>349</v>
      </c>
      <c r="HI2" s="81" t="s">
        <v>350</v>
      </c>
      <c r="HJ2" s="83" t="s">
        <v>351</v>
      </c>
      <c r="HK2" s="81" t="s">
        <v>352</v>
      </c>
      <c r="HL2" s="81" t="s">
        <v>353</v>
      </c>
      <c r="HM2" s="83" t="s">
        <v>354</v>
      </c>
      <c r="HN2" s="81" t="s">
        <v>355</v>
      </c>
      <c r="HO2" s="81" t="s">
        <v>356</v>
      </c>
      <c r="HP2" s="83" t="s">
        <v>357</v>
      </c>
      <c r="HQ2" s="81" t="s">
        <v>358</v>
      </c>
      <c r="HR2" s="81" t="s">
        <v>359</v>
      </c>
      <c r="HS2" s="83" t="s">
        <v>360</v>
      </c>
      <c r="HT2" s="81" t="s">
        <v>361</v>
      </c>
      <c r="HU2" s="81" t="s">
        <v>362</v>
      </c>
      <c r="HV2" s="83" t="s">
        <v>363</v>
      </c>
      <c r="HW2" s="81" t="s">
        <v>364</v>
      </c>
      <c r="HX2" s="81" t="s">
        <v>365</v>
      </c>
      <c r="HY2" s="83" t="s">
        <v>366</v>
      </c>
      <c r="HZ2" s="81" t="s">
        <v>367</v>
      </c>
      <c r="IA2" s="81" t="s">
        <v>368</v>
      </c>
      <c r="IB2" s="83" t="s">
        <v>369</v>
      </c>
      <c r="IC2" s="82" t="s">
        <v>370</v>
      </c>
      <c r="ID2" s="81" t="s">
        <v>371</v>
      </c>
      <c r="IE2" s="83" t="s">
        <v>372</v>
      </c>
      <c r="IF2" s="81" t="s">
        <v>373</v>
      </c>
      <c r="IG2" s="81" t="s">
        <v>374</v>
      </c>
      <c r="IH2" s="83" t="s">
        <v>375</v>
      </c>
      <c r="II2" s="81" t="s">
        <v>376</v>
      </c>
      <c r="IJ2" s="81" t="s">
        <v>377</v>
      </c>
      <c r="IK2" s="83" t="s">
        <v>378</v>
      </c>
      <c r="IL2" s="81" t="s">
        <v>379</v>
      </c>
      <c r="IM2" s="81" t="s">
        <v>380</v>
      </c>
      <c r="IN2" s="83" t="s">
        <v>381</v>
      </c>
      <c r="IO2" s="82" t="s">
        <v>382</v>
      </c>
      <c r="IP2" s="81" t="s">
        <v>383</v>
      </c>
      <c r="IQ2" s="83" t="s">
        <v>384</v>
      </c>
      <c r="IR2" s="81" t="s">
        <v>385</v>
      </c>
      <c r="IS2" s="81" t="s">
        <v>386</v>
      </c>
      <c r="IT2" s="83" t="s">
        <v>387</v>
      </c>
      <c r="IU2" s="82" t="s">
        <v>388</v>
      </c>
      <c r="IV2" s="81" t="s">
        <v>389</v>
      </c>
      <c r="IW2" s="83" t="s">
        <v>390</v>
      </c>
      <c r="IX2" s="81" t="s">
        <v>391</v>
      </c>
      <c r="IY2" s="81" t="s">
        <v>392</v>
      </c>
      <c r="IZ2" s="83" t="s">
        <v>393</v>
      </c>
      <c r="JA2" s="82" t="s">
        <v>394</v>
      </c>
    </row>
    <row r="3" spans="1:261" s="70" customFormat="1" ht="6.75" customHeight="1" thickBot="1">
      <c r="A3" s="114"/>
      <c r="B3" s="115"/>
      <c r="C3" s="86"/>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3"/>
      <c r="AV3" s="81"/>
      <c r="AW3" s="81"/>
      <c r="AX3" s="81"/>
      <c r="AY3" s="81"/>
      <c r="AZ3" s="81"/>
      <c r="BA3" s="81"/>
      <c r="BB3" s="81"/>
      <c r="BC3" s="81"/>
      <c r="BD3" s="81"/>
      <c r="BE3" s="81"/>
      <c r="BF3" s="81"/>
      <c r="BG3" s="81"/>
      <c r="BH3" s="81"/>
      <c r="BI3" s="81"/>
      <c r="BJ3" s="81"/>
      <c r="BK3" s="81"/>
      <c r="BL3" s="81"/>
      <c r="BM3" s="81"/>
      <c r="BN3" s="81"/>
      <c r="BO3" s="81"/>
      <c r="BP3" s="81"/>
      <c r="BQ3" s="83"/>
      <c r="BR3" s="81"/>
      <c r="BS3" s="81"/>
      <c r="BT3" s="81"/>
      <c r="BU3" s="81"/>
      <c r="BV3" s="81"/>
      <c r="BW3" s="81"/>
      <c r="BX3" s="81"/>
      <c r="BY3" s="81"/>
      <c r="BZ3" s="81"/>
      <c r="CA3" s="81"/>
      <c r="CB3" s="81"/>
      <c r="CC3" s="81"/>
      <c r="CD3" s="81"/>
      <c r="CE3" s="81"/>
      <c r="CF3" s="81"/>
      <c r="CG3" s="81"/>
      <c r="CH3" s="81"/>
      <c r="CI3" s="81"/>
      <c r="CJ3" s="81"/>
      <c r="CK3" s="81"/>
      <c r="CL3" s="81"/>
      <c r="CM3" s="83"/>
      <c r="CN3" s="81"/>
      <c r="CO3" s="81"/>
      <c r="CP3" s="81"/>
      <c r="CQ3" s="81"/>
      <c r="CR3" s="81"/>
      <c r="CS3" s="81"/>
      <c r="CT3" s="81"/>
      <c r="CU3" s="81"/>
      <c r="CV3" s="81"/>
      <c r="CW3" s="81"/>
      <c r="CX3" s="81"/>
      <c r="CY3" s="81"/>
      <c r="CZ3" s="81"/>
      <c r="DA3" s="81"/>
      <c r="DB3" s="81"/>
      <c r="DC3" s="81"/>
      <c r="DD3" s="81"/>
      <c r="DE3" s="81"/>
      <c r="DF3" s="81"/>
      <c r="DG3" s="81"/>
      <c r="DH3" s="81"/>
      <c r="DI3" s="83"/>
      <c r="DJ3" s="81"/>
      <c r="DK3" s="81"/>
      <c r="DL3" s="81"/>
      <c r="DM3" s="81"/>
      <c r="DN3" s="81"/>
      <c r="DO3" s="81"/>
      <c r="DP3" s="81"/>
      <c r="DQ3" s="81"/>
      <c r="DR3" s="81"/>
      <c r="DS3" s="81"/>
      <c r="DT3" s="81"/>
      <c r="DU3" s="81"/>
      <c r="DV3" s="81"/>
      <c r="DW3" s="81"/>
      <c r="DX3" s="81"/>
      <c r="DY3" s="81"/>
      <c r="DZ3" s="81"/>
      <c r="EA3" s="81"/>
      <c r="EB3" s="81"/>
      <c r="EC3" s="81"/>
      <c r="ED3" s="81"/>
      <c r="EE3" s="83"/>
      <c r="EF3" s="81"/>
      <c r="EG3" s="81"/>
      <c r="EH3" s="81"/>
      <c r="EI3" s="81"/>
      <c r="EJ3" s="81"/>
      <c r="EK3" s="81"/>
      <c r="EL3" s="81"/>
      <c r="EM3" s="81"/>
      <c r="EN3" s="81"/>
      <c r="EO3" s="81"/>
      <c r="EP3" s="81"/>
      <c r="EQ3" s="81"/>
      <c r="ER3" s="81"/>
      <c r="ES3" s="81"/>
      <c r="ET3" s="81"/>
      <c r="EU3" s="81"/>
      <c r="EV3" s="81"/>
      <c r="EW3" s="81"/>
      <c r="EX3" s="81"/>
      <c r="EY3" s="81"/>
      <c r="EZ3" s="81"/>
      <c r="FA3" s="83"/>
      <c r="FB3" s="81"/>
      <c r="FC3" s="81"/>
      <c r="FD3" s="81"/>
      <c r="FE3" s="81"/>
      <c r="FF3" s="81"/>
      <c r="FG3" s="81"/>
      <c r="FH3" s="81"/>
      <c r="FI3" s="81"/>
      <c r="FJ3" s="81"/>
      <c r="FK3" s="81"/>
      <c r="FL3" s="81"/>
      <c r="FM3" s="81"/>
      <c r="FN3" s="81"/>
      <c r="FO3" s="81"/>
      <c r="FP3" s="81"/>
      <c r="FQ3" s="81"/>
      <c r="FR3" s="81"/>
      <c r="FS3" s="81"/>
      <c r="FT3" s="81"/>
      <c r="FU3" s="81"/>
      <c r="FV3" s="81"/>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1"/>
      <c r="HG3" s="83"/>
      <c r="HH3" s="81"/>
      <c r="HI3" s="81"/>
      <c r="HJ3" s="83"/>
      <c r="HK3" s="81"/>
      <c r="HL3" s="81"/>
      <c r="HM3" s="83"/>
      <c r="HN3" s="81"/>
      <c r="HO3" s="81"/>
      <c r="HP3" s="83"/>
      <c r="HQ3" s="81"/>
      <c r="HR3" s="81"/>
      <c r="HS3" s="83"/>
      <c r="HT3" s="81"/>
      <c r="HU3" s="81"/>
      <c r="HV3" s="83"/>
      <c r="HW3" s="81"/>
      <c r="HX3" s="81"/>
      <c r="HY3" s="83"/>
      <c r="HZ3" s="81"/>
      <c r="IA3" s="81"/>
      <c r="IB3" s="83"/>
      <c r="IC3" s="83"/>
      <c r="ID3" s="81"/>
      <c r="IE3" s="83"/>
      <c r="IF3" s="81"/>
      <c r="IG3" s="81"/>
      <c r="IH3" s="83"/>
      <c r="II3" s="81"/>
      <c r="IJ3" s="81"/>
      <c r="IK3" s="83"/>
      <c r="IL3" s="81"/>
      <c r="IM3" s="81"/>
      <c r="IN3" s="83"/>
      <c r="IO3" s="83"/>
      <c r="IP3" s="81"/>
      <c r="IQ3" s="83"/>
      <c r="IR3" s="81"/>
      <c r="IS3" s="81"/>
      <c r="IT3" s="83"/>
      <c r="IU3" s="83"/>
      <c r="IV3" s="81"/>
      <c r="IW3" s="83"/>
      <c r="IX3" s="81"/>
      <c r="IY3" s="81"/>
      <c r="IZ3" s="83"/>
      <c r="JA3" s="83"/>
    </row>
    <row r="4" spans="1:261" s="113" customFormat="1" ht="25.5" customHeight="1" thickBot="1">
      <c r="A4" s="204" t="s">
        <v>403</v>
      </c>
      <c r="B4" s="205"/>
      <c r="C4" s="206"/>
      <c r="D4" s="110">
        <f>IF(A!$G$8="","",A!$G$8)</f>
        <v>1</v>
      </c>
      <c r="E4" s="110">
        <f>IF(A!$I$8="","",A!$I$8)</f>
        <v>1</v>
      </c>
      <c r="F4" s="110" t="str">
        <f>IF(OR(D4="",E4=""),"",IF(D4&gt;E4,1,IF(D4=E4,"X",2)))</f>
        <v>X</v>
      </c>
      <c r="G4" s="110">
        <f>IF(A!$G$10="","",A!$G$10)</f>
        <v>2</v>
      </c>
      <c r="H4" s="110">
        <f>IF(A!$I$10="","",A!$I$10)</f>
        <v>3</v>
      </c>
      <c r="I4" s="110">
        <f>IF(OR(G4="",H4=""),"",IF(G4&gt;H4,1,IF(G4=H4,"X",2)))</f>
        <v>2</v>
      </c>
      <c r="J4" s="110">
        <f>IF(A!$G$12="","",A!$G$12)</f>
        <v>1</v>
      </c>
      <c r="K4" s="110">
        <f>IF(A!$I$12="","",A!$I$12)</f>
        <v>0</v>
      </c>
      <c r="L4" s="110">
        <f>IF(OR(J4="",K4=""),"",IF(J4&gt;K4,1,IF(J4=K4,"X",2)))</f>
        <v>1</v>
      </c>
      <c r="M4" s="110">
        <f>IF(A!$G$14="","",A!$G$14)</f>
        <v>1</v>
      </c>
      <c r="N4" s="110">
        <f>IF(A!$I$14="","",A!$I$14)</f>
        <v>1</v>
      </c>
      <c r="O4" s="110" t="str">
        <f>IF(OR(M4="",N4=""),"",IF(M4&gt;N4,1,IF(M4=N4,"X",2)))</f>
        <v>X</v>
      </c>
      <c r="P4" s="110">
        <f>IF(A!$G$16="","",A!$G$16)</f>
        <v>2</v>
      </c>
      <c r="Q4" s="110">
        <f>IF(A!$I$16="","",A!$I$16)</f>
        <v>0</v>
      </c>
      <c r="R4" s="110">
        <f>IF(OR(P4="",Q4=""),"",IF(P4&gt;Q4,1,IF(P4=Q4,"X",2)))</f>
        <v>1</v>
      </c>
      <c r="S4" s="110">
        <f>IF(A!$G$18="","",A!$G$18)</f>
        <v>1</v>
      </c>
      <c r="T4" s="110">
        <f>IF(A!$I$18="","",A!$I$18)</f>
        <v>0</v>
      </c>
      <c r="U4" s="110">
        <f>IF(OR(S4="",T4=""),"",IF(S4&gt;T4,1,IF(S4=T4,"X",2)))</f>
        <v>1</v>
      </c>
      <c r="V4" s="110" t="str">
        <f>A!N9</f>
        <v>Países Bajos</v>
      </c>
      <c r="W4" s="110" t="str">
        <f>A!N10</f>
        <v>Ecuador</v>
      </c>
      <c r="X4" s="110" t="str">
        <f>A!N11</f>
        <v>Qatar</v>
      </c>
      <c r="Y4" s="110" t="str">
        <f>A!N12</f>
        <v>Senegal</v>
      </c>
      <c r="Z4" s="110">
        <f>IF(B!$G$8="","",B!$G$8)</f>
        <v>1</v>
      </c>
      <c r="AA4" s="110">
        <f>IF(B!$I$8="","",B!$I$8)</f>
        <v>0</v>
      </c>
      <c r="AB4" s="110">
        <f>IF(OR(Z4="",AA4=""),"",IF(Z4&gt;AA4,1,IF(Z4=AA4,"X",2)))</f>
        <v>1</v>
      </c>
      <c r="AC4" s="110">
        <f>IF(B!$G$10="","",B!$G$10)</f>
        <v>2</v>
      </c>
      <c r="AD4" s="110">
        <f>IF(B!$I$10="","",B!$I$10)</f>
        <v>2</v>
      </c>
      <c r="AE4" s="110" t="str">
        <f>IF(OR(AC4="",AD4=""),"",IF(AC4&gt;AD4,1,IF(AC4=AD4,"X",2)))</f>
        <v>X</v>
      </c>
      <c r="AF4" s="110">
        <f>IF(B!$G$12="","",B!$G$12)</f>
        <v>3</v>
      </c>
      <c r="AG4" s="110">
        <f>IF(B!$I$12="","",B!$I$12)</f>
        <v>1</v>
      </c>
      <c r="AH4" s="110">
        <f>IF(OR(AF4="",AG4=""),"",IF(AF4&gt;AG4,1,IF(AF4=AG4,"X",2)))</f>
        <v>1</v>
      </c>
      <c r="AI4" s="110">
        <f>IF(B!$G$14="","",B!$G$14)</f>
        <v>4</v>
      </c>
      <c r="AJ4" s="110">
        <f>IF(B!$I$14="","",B!$I$14)</f>
        <v>1</v>
      </c>
      <c r="AK4" s="110">
        <f>IF(OR(AI4="",AJ4=""),"",IF(AI4&gt;AJ4,1,IF(AI4=AJ4,"X",2)))</f>
        <v>1</v>
      </c>
      <c r="AL4" s="110">
        <f>IF(B!$G$16="","",B!$G$16)</f>
        <v>0</v>
      </c>
      <c r="AM4" s="110">
        <f>IF(B!$I$16="","",B!$I$16)</f>
        <v>2</v>
      </c>
      <c r="AN4" s="110">
        <f>IF(OR(AL4="",AM4=""),"",IF(AL4&gt;AM4,1,IF(AL4=AM4,"X",2)))</f>
        <v>2</v>
      </c>
      <c r="AO4" s="110">
        <f>IF(B!$G$18="","",B!$G$18)</f>
        <v>1</v>
      </c>
      <c r="AP4" s="110">
        <f>IF(B!$I$18="","",B!$I$18)</f>
        <v>1</v>
      </c>
      <c r="AQ4" s="110" t="str">
        <f>IF(OR(AO4="",AP4=""),"",IF(AO4&gt;AP4,1,IF(AO4=AP4,"X",2)))</f>
        <v>X</v>
      </c>
      <c r="AR4" s="110" t="str">
        <f>B!N9</f>
        <v>Inglaterra</v>
      </c>
      <c r="AS4" s="111" t="str">
        <f>B!N10</f>
        <v>Gales</v>
      </c>
      <c r="AT4" s="110" t="str">
        <f>B!N11</f>
        <v>Estados Unidos</v>
      </c>
      <c r="AU4" s="110" t="str">
        <f>B!N12</f>
        <v>Irán</v>
      </c>
      <c r="AV4" s="110">
        <f>IF('C'!$G$8="","",'C'!$G$8)</f>
        <v>1</v>
      </c>
      <c r="AW4" s="110">
        <f>IF('C'!$I$8="","",'C'!$I$8)</f>
        <v>0</v>
      </c>
      <c r="AX4" s="110">
        <f>IF(OR(AV4="",AW4=""),"",IF(AV4&gt;AW4,1,IF(AV4=AW4,"X",2)))</f>
        <v>1</v>
      </c>
      <c r="AY4" s="110">
        <f>IF('C'!$G$10="","",'C'!$G$10)</f>
        <v>2</v>
      </c>
      <c r="AZ4" s="110">
        <f>IF('C'!$I$10="","",'C'!$I$10)</f>
        <v>2</v>
      </c>
      <c r="BA4" s="110" t="str">
        <f>IF(OR(AY4="",AZ4=""),"",IF(AY4&gt;AZ4,1,IF(AY4=AZ4,"X",2)))</f>
        <v>X</v>
      </c>
      <c r="BB4" s="110">
        <f>IF('C'!$G$12="","",'C'!$G$12)</f>
        <v>3</v>
      </c>
      <c r="BC4" s="110">
        <f>IF('C'!$I$12="","",'C'!$I$12)</f>
        <v>1</v>
      </c>
      <c r="BD4" s="110">
        <f>IF(OR(BB4="",BC4=""),"",IF(BB4&gt;BC4,1,IF(BB4=BC4,"X",2)))</f>
        <v>1</v>
      </c>
      <c r="BE4" s="110">
        <f>IF('C'!$G$14="","",'C'!$G$14)</f>
        <v>4</v>
      </c>
      <c r="BF4" s="110">
        <f>IF('C'!$I$14="","",'C'!$I$14)</f>
        <v>1</v>
      </c>
      <c r="BG4" s="110">
        <f>IF(OR(BE4="",BF4=""),"",IF(BE4&gt;BF4,1,IF(BE4=BF4,"X",2)))</f>
        <v>1</v>
      </c>
      <c r="BH4" s="110">
        <f>IF('C'!$G$16="","",'C'!$G$16)</f>
        <v>0</v>
      </c>
      <c r="BI4" s="110">
        <f>IF('C'!$I$16="","",'C'!$I$16)</f>
        <v>2</v>
      </c>
      <c r="BJ4" s="110">
        <f>IF(OR(BH4="",BI4=""),"",IF(BH4&gt;BI4,1,IF(BH4=BI4,"X",2)))</f>
        <v>2</v>
      </c>
      <c r="BK4" s="110">
        <f>IF('C'!$G$18="","",'C'!$G$18)</f>
        <v>1</v>
      </c>
      <c r="BL4" s="110">
        <f>IF('C'!$I$18="","",'C'!$I$18)</f>
        <v>1</v>
      </c>
      <c r="BM4" s="110" t="str">
        <f>IF(OR(BK4="",BL4=""),"",IF(BK4&gt;BL4,1,IF(BK4=BL4,"X",2)))</f>
        <v>X</v>
      </c>
      <c r="BN4" s="110" t="str">
        <f>'C'!N9</f>
        <v>Argentina</v>
      </c>
      <c r="BO4" s="111" t="str">
        <f>'C'!N10</f>
        <v>Polonia</v>
      </c>
      <c r="BP4" s="110" t="str">
        <f>'C'!N11</f>
        <v>México</v>
      </c>
      <c r="BQ4" s="110" t="str">
        <f>'C'!N12</f>
        <v>Arabia Saudí</v>
      </c>
      <c r="BR4" s="110">
        <f>IF(D!$G$8="","",D!$G$8)</f>
        <v>1</v>
      </c>
      <c r="BS4" s="110">
        <f>IF(D!$I$8="","",D!$I$8)</f>
        <v>0</v>
      </c>
      <c r="BT4" s="110">
        <f>IF(OR(BR4="",BS4=""),"",IF(BR4&gt;BS4,1,IF(BR4=BS4,"X",2)))</f>
        <v>1</v>
      </c>
      <c r="BU4" s="110">
        <f>IF(D!$G$10="","",D!$G$10)</f>
        <v>2</v>
      </c>
      <c r="BV4" s="110">
        <f>IF(D!$I$10="","",D!$I$10)</f>
        <v>2</v>
      </c>
      <c r="BW4" s="110" t="str">
        <f>IF(OR(BU4="",BV4=""),"",IF(BU4&gt;BV4,1,IF(BU4=BV4,"X",2)))</f>
        <v>X</v>
      </c>
      <c r="BX4" s="110">
        <f>IF(D!$G$12="","",D!$G$12)</f>
        <v>3</v>
      </c>
      <c r="BY4" s="110">
        <f>IF(D!$I$12="","",D!$I$12)</f>
        <v>1</v>
      </c>
      <c r="BZ4" s="110">
        <f>IF(OR(BX4="",BY4=""),"",IF(BX4&gt;BY4,1,IF(BX4=BY4,"X",2)))</f>
        <v>1</v>
      </c>
      <c r="CA4" s="110">
        <f>IF(D!$G$14="","",D!$G$14)</f>
        <v>4</v>
      </c>
      <c r="CB4" s="110">
        <f>IF(D!$I$14="","",D!$I$14)</f>
        <v>1</v>
      </c>
      <c r="CC4" s="110">
        <f>IF(OR(CA4="",CB4=""),"",IF(CA4&gt;CB4,1,IF(CA4=CB4,"X",2)))</f>
        <v>1</v>
      </c>
      <c r="CD4" s="110">
        <f>IF(D!$G$16="","",D!$G$16)</f>
        <v>0</v>
      </c>
      <c r="CE4" s="110">
        <f>IF(D!$I$16="","",D!$I$16)</f>
        <v>2</v>
      </c>
      <c r="CF4" s="110">
        <f>IF(OR(CD4="",CE4=""),"",IF(CD4&gt;CE4,1,IF(CD4=CE4,"X",2)))</f>
        <v>2</v>
      </c>
      <c r="CG4" s="110">
        <f>IF(D!$G$18="","",D!$G$18)</f>
        <v>1</v>
      </c>
      <c r="CH4" s="110">
        <f>IF(D!$I$18="","",D!$I$18)</f>
        <v>1</v>
      </c>
      <c r="CI4" s="110" t="str">
        <f>IF(OR(CG4="",CH4=""),"",IF(CG4&gt;CH4,1,IF(CG4=CH4,"X",2)))</f>
        <v>X</v>
      </c>
      <c r="CJ4" s="110" t="str">
        <f>D!N9</f>
        <v>Francia</v>
      </c>
      <c r="CK4" s="111" t="str">
        <f>D!N10</f>
        <v>Túnez</v>
      </c>
      <c r="CL4" s="110" t="str">
        <f>D!N11</f>
        <v>Dinamarca</v>
      </c>
      <c r="CM4" s="110" t="str">
        <f>D!N12</f>
        <v>Australia</v>
      </c>
      <c r="CN4" s="110">
        <f>IF(E!$G$8="","",E!$G$8)</f>
        <v>1</v>
      </c>
      <c r="CO4" s="110">
        <f>IF(E!$I$8="","",E!$I$8)</f>
        <v>0</v>
      </c>
      <c r="CP4" s="110">
        <f>IF(OR(CN4="",CO4=""),"",IF(CN4&gt;CO4,1,IF(CN4=CO4,"X",2)))</f>
        <v>1</v>
      </c>
      <c r="CQ4" s="110">
        <f>IF(E!$G$10="","",E!$G$10)</f>
        <v>2</v>
      </c>
      <c r="CR4" s="110">
        <f>IF(E!$I$10="","",E!$I$10)</f>
        <v>2</v>
      </c>
      <c r="CS4" s="110" t="str">
        <f>IF(OR(CQ4="",CR4=""),"",IF(CQ4&gt;CR4,1,IF(CQ4=CR4,"X",2)))</f>
        <v>X</v>
      </c>
      <c r="CT4" s="110">
        <f>IF(E!$G$12="","",E!$G$12)</f>
        <v>3</v>
      </c>
      <c r="CU4" s="110">
        <f>IF(E!$I$12="","",E!$I$12)</f>
        <v>1</v>
      </c>
      <c r="CV4" s="110">
        <f>IF(OR(CT4="",CU4=""),"",IF(CT4&gt;CU4,1,IF(CT4=CU4,"X",2)))</f>
        <v>1</v>
      </c>
      <c r="CW4" s="110">
        <f>IF(E!$G$14="","",E!$G$14)</f>
        <v>4</v>
      </c>
      <c r="CX4" s="110">
        <f>IF(E!$I$14="","",E!$I$14)</f>
        <v>1</v>
      </c>
      <c r="CY4" s="110">
        <f>IF(OR(CW4="",CX4=""),"",IF(CW4&gt;CX4,1,IF(CW4=CX4,"X",2)))</f>
        <v>1</v>
      </c>
      <c r="CZ4" s="110">
        <f>IF(E!$G$16="","",E!$G$16)</f>
        <v>0</v>
      </c>
      <c r="DA4" s="110">
        <f>IF(E!$I$16="","",E!$I$16)</f>
        <v>2</v>
      </c>
      <c r="DB4" s="110">
        <f>IF(OR(CZ4="",DA4=""),"",IF(CZ4&gt;DA4,1,IF(CZ4=DA4,"X",2)))</f>
        <v>2</v>
      </c>
      <c r="DC4" s="110">
        <f>IF(E!$G$18="","",E!$G$18)</f>
        <v>1</v>
      </c>
      <c r="DD4" s="110">
        <f>IF(E!$I$18="","",E!$I$18)</f>
        <v>1</v>
      </c>
      <c r="DE4" s="110" t="str">
        <f>IF(OR(DC4="",DD4=""),"",IF(DC4&gt;DD4,1,IF(DC4=DD4,"X",2)))</f>
        <v>X</v>
      </c>
      <c r="DF4" s="110" t="str">
        <f>E!N9</f>
        <v>España</v>
      </c>
      <c r="DG4" s="111" t="str">
        <f>E!N10</f>
        <v>Japón</v>
      </c>
      <c r="DH4" s="110" t="str">
        <f>E!N11</f>
        <v>Alemania</v>
      </c>
      <c r="DI4" s="110" t="str">
        <f>E!N12</f>
        <v>Costa Rica</v>
      </c>
      <c r="DJ4" s="110">
        <f>IF(F!$G$8="","",F!$G$8)</f>
        <v>1</v>
      </c>
      <c r="DK4" s="110">
        <f>IF(F!$I$8="","",F!$I$8)</f>
        <v>0</v>
      </c>
      <c r="DL4" s="110">
        <f>IF(OR(DJ4="",DK4=""),"",IF(DJ4&gt;DK4,1,IF(DJ4=DK4,"X",2)))</f>
        <v>1</v>
      </c>
      <c r="DM4" s="110">
        <f>IF(F!$G$10="","",F!$G$10)</f>
        <v>2</v>
      </c>
      <c r="DN4" s="110">
        <f>IF(F!$I$10="","",F!$I$10)</f>
        <v>2</v>
      </c>
      <c r="DO4" s="110" t="str">
        <f>IF(OR(DM4="",DN4=""),"",IF(DM4&gt;DN4,1,IF(DM4=DN4,"X",2)))</f>
        <v>X</v>
      </c>
      <c r="DP4" s="110">
        <f>IF(F!$G$12="","",F!$G$12)</f>
        <v>3</v>
      </c>
      <c r="DQ4" s="110">
        <f>IF(F!$I$12="","",F!$I$12)</f>
        <v>1</v>
      </c>
      <c r="DR4" s="110">
        <f>IF(OR(DP4="",DQ4=""),"",IF(DP4&gt;DQ4,1,IF(DP4=DQ4,"X",2)))</f>
        <v>1</v>
      </c>
      <c r="DS4" s="110">
        <f>IF(F!$G$14="","",F!$G$14)</f>
        <v>4</v>
      </c>
      <c r="DT4" s="110">
        <f>IF(F!$I$14="","",F!$I$14)</f>
        <v>1</v>
      </c>
      <c r="DU4" s="110">
        <f>IF(OR(DS4="",DT4=""),"",IF(DS4&gt;DT4,1,IF(DS4=DT4,"X",2)))</f>
        <v>1</v>
      </c>
      <c r="DV4" s="110">
        <f>IF(F!$G$16="","",F!$G$16)</f>
        <v>0</v>
      </c>
      <c r="DW4" s="110">
        <f>IF(F!$I$16="","",F!$I$16)</f>
        <v>2</v>
      </c>
      <c r="DX4" s="110">
        <f>IF(OR(DV4="",DW4=""),"",IF(DV4&gt;DW4,1,IF(DV4=DW4,"X",2)))</f>
        <v>2</v>
      </c>
      <c r="DY4" s="110">
        <f>IF(F!$G$18="","",F!$G$18)</f>
        <v>1</v>
      </c>
      <c r="DZ4" s="110">
        <f>IF(F!$I$18="","",F!$I$18)</f>
        <v>1</v>
      </c>
      <c r="EA4" s="110" t="str">
        <f>IF(OR(DY4="",DZ4=""),"",IF(DY4&gt;DZ4,1,IF(DY4=DZ4,"X",2)))</f>
        <v>X</v>
      </c>
      <c r="EB4" s="110" t="str">
        <f>F!N9</f>
        <v>Bélgica</v>
      </c>
      <c r="EC4" s="111" t="str">
        <f>F!N10</f>
        <v>Croacia</v>
      </c>
      <c r="ED4" s="110" t="str">
        <f>F!N11</f>
        <v>Marruecos</v>
      </c>
      <c r="EE4" s="110" t="str">
        <f>F!N12</f>
        <v>Canadá</v>
      </c>
      <c r="EF4" s="110">
        <f>IF(G!$G$8="","",G!$G$8)</f>
        <v>1</v>
      </c>
      <c r="EG4" s="110">
        <f>IF(G!$I$8="","",G!$I$8)</f>
        <v>0</v>
      </c>
      <c r="EH4" s="110">
        <f>IF(OR(EF4="",EG4=""),"",IF(EF4&gt;EG4,1,IF(EF4=EG4,"X",2)))</f>
        <v>1</v>
      </c>
      <c r="EI4" s="110">
        <f>IF(G!$G$10="","",G!$G$10)</f>
        <v>2</v>
      </c>
      <c r="EJ4" s="110">
        <f>IF(G!$I$10="","",G!$I$10)</f>
        <v>2</v>
      </c>
      <c r="EK4" s="110" t="str">
        <f>IF(OR(EI4="",EJ4=""),"",IF(EI4&gt;EJ4,1,IF(EI4=EJ4,"X",2)))</f>
        <v>X</v>
      </c>
      <c r="EL4" s="110">
        <f>IF(G!$G$12="","",G!$G$12)</f>
        <v>3</v>
      </c>
      <c r="EM4" s="110">
        <f>IF(G!$I$12="","",G!$I$12)</f>
        <v>1</v>
      </c>
      <c r="EN4" s="110">
        <f>IF(OR(EL4="",EM4=""),"",IF(EL4&gt;EM4,1,IF(EL4=EM4,"X",2)))</f>
        <v>1</v>
      </c>
      <c r="EO4" s="110">
        <f>IF(G!$G$14="","",G!$G$14)</f>
        <v>4</v>
      </c>
      <c r="EP4" s="110">
        <f>IF(G!$I$14="","",G!$I$14)</f>
        <v>1</v>
      </c>
      <c r="EQ4" s="110">
        <f>IF(OR(EO4="",EP4=""),"",IF(EO4&gt;EP4,1,IF(EO4=EP4,"X",2)))</f>
        <v>1</v>
      </c>
      <c r="ER4" s="110">
        <f>IF(G!$G$16="","",G!$G$16)</f>
        <v>0</v>
      </c>
      <c r="ES4" s="110">
        <f>IF(G!$I$16="","",G!$I$16)</f>
        <v>2</v>
      </c>
      <c r="ET4" s="110">
        <f>IF(OR(ER4="",ES4=""),"",IF(ER4&gt;ES4,1,IF(ER4=ES4,"X",2)))</f>
        <v>2</v>
      </c>
      <c r="EU4" s="110">
        <f>IF(G!$G$18="","",G!$G$18)</f>
        <v>1</v>
      </c>
      <c r="EV4" s="110">
        <f>IF(G!$I$18="","",G!$I$18)</f>
        <v>1</v>
      </c>
      <c r="EW4" s="110" t="str">
        <f>IF(OR(EU4="",EV4=""),"",IF(EU4&gt;EV4,1,IF(EU4=EV4,"X",2)))</f>
        <v>X</v>
      </c>
      <c r="EX4" s="110" t="str">
        <f>G!N9</f>
        <v>Brasil</v>
      </c>
      <c r="EY4" s="111" t="str">
        <f>G!N10</f>
        <v>Camerún</v>
      </c>
      <c r="EZ4" s="110" t="str">
        <f>G!N11</f>
        <v>Suiza</v>
      </c>
      <c r="FA4" s="110" t="str">
        <f>G!N12</f>
        <v>Serbia</v>
      </c>
      <c r="FB4" s="110">
        <f>IF(H!$G$8="","",H!$G$8)</f>
        <v>1</v>
      </c>
      <c r="FC4" s="110">
        <f>IF(H!$I$8="","",H!$I$8)</f>
        <v>0</v>
      </c>
      <c r="FD4" s="110">
        <f>IF(OR(FB4="",FC4=""),"",IF(FB4&gt;FC4,1,IF(FB4=FC4,"X",2)))</f>
        <v>1</v>
      </c>
      <c r="FE4" s="110">
        <f>IF(H!$G$10="","",H!$G$10)</f>
        <v>2</v>
      </c>
      <c r="FF4" s="110">
        <f>IF(H!$I$10="","",H!$I$10)</f>
        <v>2</v>
      </c>
      <c r="FG4" s="110" t="str">
        <f>IF(OR(FE4="",FF4=""),"",IF(FE4&gt;FF4,1,IF(FE4=FF4,"X",2)))</f>
        <v>X</v>
      </c>
      <c r="FH4" s="110">
        <f>IF(H!$G$12="","",H!$G$12)</f>
        <v>3</v>
      </c>
      <c r="FI4" s="110">
        <f>IF(H!$I$12="","",H!$I$12)</f>
        <v>1</v>
      </c>
      <c r="FJ4" s="110">
        <f>IF(OR(FH4="",FI4=""),"",IF(FH4&gt;FI4,1,IF(FH4=FI4,"X",2)))</f>
        <v>1</v>
      </c>
      <c r="FK4" s="110">
        <f>IF(H!$G$14="","",H!$G$14)</f>
        <v>4</v>
      </c>
      <c r="FL4" s="110">
        <f>IF(H!$I$14="","",H!$I$14)</f>
        <v>1</v>
      </c>
      <c r="FM4" s="110">
        <f>IF(OR(FK4="",FL4=""),"",IF(FK4&gt;FL4,1,IF(FK4=FL4,"X",2)))</f>
        <v>1</v>
      </c>
      <c r="FN4" s="110">
        <f>IF(H!$G$16="","",H!$G$16)</f>
        <v>0</v>
      </c>
      <c r="FO4" s="110">
        <f>IF(H!$I$16="","",H!$I$16)</f>
        <v>2</v>
      </c>
      <c r="FP4" s="110">
        <f>IF(OR(FN4="",FO4=""),"",IF(FN4&gt;FO4,1,IF(FN4=FO4,"X",2)))</f>
        <v>2</v>
      </c>
      <c r="FQ4" s="110">
        <f>IF(H!$G$18="","",H!$G$18)</f>
        <v>1</v>
      </c>
      <c r="FR4" s="110">
        <f>IF(H!$I$18="","",H!$I$18)</f>
        <v>1</v>
      </c>
      <c r="FS4" s="110" t="str">
        <f>IF(OR(FQ4="",FR4=""),"",IF(FQ4&gt;FR4,1,IF(FQ4=FR4,"X",2)))</f>
        <v>X</v>
      </c>
      <c r="FT4" s="110" t="str">
        <f>H!N9</f>
        <v>Portugal</v>
      </c>
      <c r="FU4" s="111" t="str">
        <f>H!N10</f>
        <v>Corea del Sur</v>
      </c>
      <c r="FV4" s="110" t="str">
        <f>H!N11</f>
        <v>Uruguay</v>
      </c>
      <c r="FW4" s="110" t="str">
        <f>H!N12</f>
        <v>Ghana</v>
      </c>
      <c r="FX4" s="112" t="str">
        <f>Octavos!G8</f>
        <v>Paises Bajos</v>
      </c>
      <c r="FY4" s="112" t="str">
        <f>Octavos!K8</f>
        <v>Inglaterra</v>
      </c>
      <c r="FZ4" s="112" t="str">
        <f>Octavos!G11</f>
        <v>Ecuador</v>
      </c>
      <c r="GA4" s="112" t="str">
        <f>Octavos!K11</f>
        <v>Gales</v>
      </c>
      <c r="GB4" s="112" t="str">
        <f>Octavos!G14</f>
        <v>Argentina</v>
      </c>
      <c r="GC4" s="112" t="str">
        <f>Octavos!K14</f>
        <v>Túnez</v>
      </c>
      <c r="GD4" s="112" t="str">
        <f>Octavos!G17</f>
        <v>Francia</v>
      </c>
      <c r="GE4" s="112" t="str">
        <f>Octavos!K17</f>
        <v>Polonia</v>
      </c>
      <c r="GF4" s="112" t="str">
        <f>Octavos!G20</f>
        <v>España</v>
      </c>
      <c r="GG4" s="112" t="str">
        <f>Octavos!K20</f>
        <v>Croacia</v>
      </c>
      <c r="GH4" s="112" t="str">
        <f>Octavos!G23</f>
        <v>Belgica</v>
      </c>
      <c r="GI4" s="112" t="str">
        <f>Octavos!K23</f>
        <v>Japon</v>
      </c>
      <c r="GJ4" s="112" t="str">
        <f>Octavos!G26</f>
        <v>Brasil</v>
      </c>
      <c r="GK4" s="112" t="str">
        <f>Octavos!K26</f>
        <v>Corea del Sur</v>
      </c>
      <c r="GL4" s="112" t="str">
        <f>Octavos!G29</f>
        <v>Portugal</v>
      </c>
      <c r="GM4" s="112" t="str">
        <f>Octavos!K29</f>
        <v>Camerun</v>
      </c>
      <c r="GN4" s="112" t="str">
        <f>Cuartos!F8</f>
        <v>Paises Bajos</v>
      </c>
      <c r="GO4" s="112" t="str">
        <f>Cuartos!J8</f>
        <v>Argentina</v>
      </c>
      <c r="GP4" s="112" t="str">
        <f>Cuartos!F11</f>
        <v>Ecuador</v>
      </c>
      <c r="GQ4" s="112" t="str">
        <f>Cuartos!J11</f>
        <v>Francia</v>
      </c>
      <c r="GR4" s="112" t="str">
        <f>Cuartos!F14</f>
        <v>España</v>
      </c>
      <c r="GS4" s="112" t="str">
        <f>Cuartos!J14</f>
        <v>Belgica</v>
      </c>
      <c r="GT4" s="112" t="str">
        <f>Cuartos!F17</f>
        <v>Brasil</v>
      </c>
      <c r="GU4" s="112" t="str">
        <f>Cuartos!J17</f>
        <v>Portugal</v>
      </c>
      <c r="GV4" s="112" t="str">
        <f>Semis!F8</f>
        <v>Argentina</v>
      </c>
      <c r="GW4" s="112" t="str">
        <f>Semis!J8</f>
        <v>Brasil</v>
      </c>
      <c r="GX4" s="112" t="str">
        <f>Semis!F11</f>
        <v>España</v>
      </c>
      <c r="GY4" s="112" t="str">
        <f>Semis!J11</f>
        <v>Francia</v>
      </c>
      <c r="GZ4" s="112" t="str">
        <f>Finales!F13</f>
        <v>Brasil</v>
      </c>
      <c r="HA4" s="112" t="str">
        <f>Finales!J13</f>
        <v>Francia</v>
      </c>
      <c r="HB4" s="110" t="str">
        <f>Finales!F17</f>
        <v>Brasil</v>
      </c>
      <c r="HC4" s="110" t="str">
        <f>Finales!N13</f>
        <v>Francia</v>
      </c>
      <c r="HD4" s="110" t="str">
        <f>Finales!N8</f>
        <v>Argentina</v>
      </c>
      <c r="HE4" s="110" t="str">
        <f>Finales!P8</f>
        <v>España</v>
      </c>
      <c r="HF4" s="110">
        <f>IF(Octavos!$H$8="","",Octavos!$H$8)</f>
        <v>1</v>
      </c>
      <c r="HG4" s="110">
        <f>IF(Octavos!$J$8="","",Octavos!$J$8)</f>
        <v>0</v>
      </c>
      <c r="HH4" s="110">
        <f>IF(OR(HF4="",HG4=""),"",IF(HF4&gt;HG4,1,IF(HF4=HG4,"X",2)))</f>
        <v>1</v>
      </c>
      <c r="HI4" s="110">
        <f>IF(Octavos!$H$11="","",Octavos!$H$11)</f>
        <v>3</v>
      </c>
      <c r="HJ4" s="110">
        <f>IF(Octavos!$J$11="","",Octavos!$J$11)</f>
        <v>2</v>
      </c>
      <c r="HK4" s="110">
        <f>IF(OR(HI4="",HJ4=""),"",IF(HI4&gt;HJ4,1,IF(HI4=HJ4,"X",2)))</f>
        <v>1</v>
      </c>
      <c r="HL4" s="110">
        <f>IF(Octavos!$H$14="","",Octavos!$H$14)</f>
        <v>1</v>
      </c>
      <c r="HM4" s="110">
        <f>IF(Octavos!$J$14="","",Octavos!$J$14)</f>
        <v>0</v>
      </c>
      <c r="HN4" s="110">
        <f>IF(OR(HL4="",HM4=""),"",IF(HL4&gt;HM4,1,IF(HL4=HM4,"X",2)))</f>
        <v>1</v>
      </c>
      <c r="HO4" s="110">
        <f>IF(Octavos!$H$17="","",Octavos!$H$14)</f>
        <v>1</v>
      </c>
      <c r="HP4" s="110">
        <f>IF(Octavos!$J$17="","",Octavos!$J$14)</f>
        <v>0</v>
      </c>
      <c r="HQ4" s="110">
        <f>IF(OR(HO4="",HP4=""),"",IF(HO4&gt;HP4,1,IF(HO4=HP4,"X",2)))</f>
        <v>1</v>
      </c>
      <c r="HR4" s="110">
        <f>IF(Octavos!$H$20="","",Octavos!$H$20)</f>
        <v>3</v>
      </c>
      <c r="HS4" s="110">
        <f>IF(Octavos!$J$20="","",Octavos!$J$20)</f>
        <v>2</v>
      </c>
      <c r="HT4" s="110">
        <f>IF(OR(HR4="",HS4=""),"",IF(HR4&gt;HS4,1,IF(HR4=HS4,"X",2)))</f>
        <v>1</v>
      </c>
      <c r="HU4" s="110">
        <f>IF(Octavos!$H$23="","",Octavos!$H$23)</f>
        <v>1</v>
      </c>
      <c r="HV4" s="110">
        <f>IF(Octavos!$J$23="","",Octavos!$J$23)</f>
        <v>0</v>
      </c>
      <c r="HW4" s="110">
        <f>IF(OR(HU4="",HV4=""),"",IF(HU4&gt;HV4,1,IF(HU4=HV4,"X",2)))</f>
        <v>1</v>
      </c>
      <c r="HX4" s="110">
        <f>IF(Octavos!$H$26="","",Octavos!$H$26)</f>
        <v>2</v>
      </c>
      <c r="HY4" s="110">
        <f>IF(Octavos!$J$26="","",Octavos!$J$26)</f>
        <v>1</v>
      </c>
      <c r="HZ4" s="110">
        <f>IF(OR(HX4="",HY4=""),"",IF(HX4&gt;HY4,1,IF(HX4=HY4,"X",2)))</f>
        <v>1</v>
      </c>
      <c r="IA4" s="110">
        <f>IF(Octavos!$H$29="","",Octavos!$H$29)</f>
        <v>1</v>
      </c>
      <c r="IB4" s="110">
        <f>IF(Octavos!$J$29="","",Octavos!$J$29)</f>
        <v>0</v>
      </c>
      <c r="IC4" s="110">
        <f>IF(OR(IA4="",IB4=""),"",IF(IA4&gt;IB4,1,IF(IA4=IB4,"X",2)))</f>
        <v>1</v>
      </c>
      <c r="ID4" s="110">
        <f>IF(Cuartos!$G$8="","",Cuartos!$G$8)</f>
        <v>1</v>
      </c>
      <c r="IE4" s="110">
        <f>IF(Cuartos!$I$8="","",Cuartos!$I$8)</f>
        <v>2</v>
      </c>
      <c r="IF4" s="110">
        <f>IF(OR(ID4="",IE4=""),"",IF(ID4&gt;IE4,1,IF(ID4=IE4,"X",2)))</f>
        <v>2</v>
      </c>
      <c r="IG4" s="110">
        <f>IF(Cuartos!$G$11="","",Cuartos!$G$11)</f>
        <v>0</v>
      </c>
      <c r="IH4" s="110">
        <f>IF(Cuartos!$I$11="","",Cuartos!$I$11)</f>
        <v>2</v>
      </c>
      <c r="II4" s="110">
        <f>IF(OR(IG4="",IH4=""),"",IF(IG4&gt;IH4,1,IF(IG4=IH4,"X",2)))</f>
        <v>2</v>
      </c>
      <c r="IJ4" s="110">
        <f>IF(Cuartos!$G$14="","",Cuartos!$G$14)</f>
        <v>1</v>
      </c>
      <c r="IK4" s="110">
        <f>IF(Cuartos!$I$14="","",Cuartos!$I$14)</f>
        <v>0</v>
      </c>
      <c r="IL4" s="110">
        <f>IF(OR(IJ4="",IK4=""),"",IF(IJ4&gt;IK4,1,IF(IJ4=IK4,"X",2)))</f>
        <v>1</v>
      </c>
      <c r="IM4" s="110">
        <f>IF(Cuartos!$G$17="","",Cuartos!$G$17)</f>
        <v>3</v>
      </c>
      <c r="IN4" s="110">
        <f>IF(Cuartos!$I$17="","",Cuartos!$I$17)</f>
        <v>1</v>
      </c>
      <c r="IO4" s="110">
        <f>IF(OR(IM4="",IN4=""),"",IF(IM4&gt;IN4,1,IF(IM4=IN4,"X",2)))</f>
        <v>1</v>
      </c>
      <c r="IP4" s="110">
        <f>IF(Semis!$G$8="","",Semis!$G$8)</f>
        <v>2</v>
      </c>
      <c r="IQ4" s="110">
        <f>IF(Semis!$I$8="","",Semis!$I$8)</f>
        <v>5</v>
      </c>
      <c r="IR4" s="110">
        <f>IF(OR(IP4="",IQ4=""),"",IF(IP4&gt;IQ4,1,IF(IP4=IQ4,"X",2)))</f>
        <v>2</v>
      </c>
      <c r="IS4" s="110">
        <f>IF(Semis!$G$11="","",Semis!$G$11)</f>
        <v>1</v>
      </c>
      <c r="IT4" s="110">
        <f>IF(Semis!$I$11="","",Semis!$I$11)</f>
        <v>2</v>
      </c>
      <c r="IU4" s="110">
        <f>IF(OR(IS4="",IT4=""),"",IF(IS4&gt;IT4,1,IF(IS4=IT4,"X",2)))</f>
        <v>2</v>
      </c>
      <c r="IV4" s="110">
        <f>IF(Finales!$G$8="","",Finales!$G$8)</f>
        <v>1</v>
      </c>
      <c r="IW4" s="110">
        <f>IF(Finales!$I$8="","",Finales!$I$8)</f>
        <v>2</v>
      </c>
      <c r="IX4" s="110">
        <f>IF(OR(IV4="",IW4=""),"",IF(IV4&gt;IW4,1,IF(IV4=IW4,"X",2)))</f>
        <v>2</v>
      </c>
      <c r="IY4" s="110">
        <f>IF(Finales!$G$13="","",Finales!$G$13)</f>
        <v>3</v>
      </c>
      <c r="IZ4" s="110">
        <f>IF(Finales!$I$13="","",Finales!$I$13)</f>
        <v>1</v>
      </c>
      <c r="JA4" s="110">
        <f>IF(OR(IY4="",IZ4=""),"",IF(IY4&gt;IZ4,1,IF(IY4=IZ4,"X",2)))</f>
        <v>1</v>
      </c>
    </row>
    <row r="5" spans="1:261" ht="31.5" customHeight="1" thickBot="1">
      <c r="A5" s="84" t="s">
        <v>418</v>
      </c>
      <c r="B5" s="84" t="s">
        <v>419</v>
      </c>
      <c r="C5" s="84">
        <v>23593458309</v>
      </c>
      <c r="D5" s="78">
        <v>1</v>
      </c>
      <c r="E5" s="78">
        <v>1</v>
      </c>
      <c r="F5" s="78" t="s">
        <v>404</v>
      </c>
      <c r="G5" s="78">
        <v>2</v>
      </c>
      <c r="H5" s="78">
        <v>3</v>
      </c>
      <c r="I5" s="78">
        <v>2</v>
      </c>
      <c r="J5" s="78">
        <v>1</v>
      </c>
      <c r="K5" s="78">
        <v>0</v>
      </c>
      <c r="L5" s="78">
        <v>1</v>
      </c>
      <c r="M5" s="78">
        <v>1</v>
      </c>
      <c r="N5" s="78">
        <v>1</v>
      </c>
      <c r="O5" s="78" t="s">
        <v>404</v>
      </c>
      <c r="P5" s="78">
        <v>2</v>
      </c>
      <c r="Q5" s="78">
        <v>0</v>
      </c>
      <c r="R5" s="78">
        <v>1</v>
      </c>
      <c r="S5" s="78">
        <v>1</v>
      </c>
      <c r="T5" s="78">
        <v>0</v>
      </c>
      <c r="U5" s="78">
        <v>1</v>
      </c>
      <c r="V5" s="78" t="s">
        <v>67</v>
      </c>
      <c r="W5" s="78" t="s">
        <v>68</v>
      </c>
      <c r="X5" s="78" t="s">
        <v>65</v>
      </c>
      <c r="Y5" s="78" t="s">
        <v>66</v>
      </c>
      <c r="Z5" s="78">
        <v>1</v>
      </c>
      <c r="AA5" s="78">
        <v>0</v>
      </c>
      <c r="AB5" s="78">
        <v>1</v>
      </c>
      <c r="AC5" s="78">
        <v>2</v>
      </c>
      <c r="AD5" s="78">
        <v>2</v>
      </c>
      <c r="AE5" s="78" t="s">
        <v>404</v>
      </c>
      <c r="AF5" s="78">
        <v>3</v>
      </c>
      <c r="AG5" s="78">
        <v>1</v>
      </c>
      <c r="AH5" s="78">
        <v>1</v>
      </c>
      <c r="AI5" s="78">
        <v>4</v>
      </c>
      <c r="AJ5" s="78">
        <v>1</v>
      </c>
      <c r="AK5" s="78">
        <v>1</v>
      </c>
      <c r="AL5" s="78">
        <v>0</v>
      </c>
      <c r="AM5" s="78">
        <v>2</v>
      </c>
      <c r="AN5" s="78">
        <v>2</v>
      </c>
      <c r="AO5" s="78">
        <v>1</v>
      </c>
      <c r="AP5" s="78">
        <v>1</v>
      </c>
      <c r="AQ5" s="78" t="s">
        <v>404</v>
      </c>
      <c r="AR5" s="78" t="s">
        <v>73</v>
      </c>
      <c r="AS5" s="87" t="s">
        <v>75</v>
      </c>
      <c r="AT5" s="78" t="s">
        <v>74</v>
      </c>
      <c r="AU5" s="78" t="s">
        <v>76</v>
      </c>
      <c r="AV5" s="78">
        <v>1</v>
      </c>
      <c r="AW5" s="78">
        <v>0</v>
      </c>
      <c r="AX5" s="78">
        <v>1</v>
      </c>
      <c r="AY5" s="78">
        <v>2</v>
      </c>
      <c r="AZ5" s="78">
        <v>2</v>
      </c>
      <c r="BA5" s="78" t="s">
        <v>404</v>
      </c>
      <c r="BB5" s="78">
        <v>3</v>
      </c>
      <c r="BC5" s="78">
        <v>1</v>
      </c>
      <c r="BD5" s="78">
        <v>1</v>
      </c>
      <c r="BE5" s="78">
        <v>4</v>
      </c>
      <c r="BF5" s="78">
        <v>1</v>
      </c>
      <c r="BG5" s="78">
        <v>1</v>
      </c>
      <c r="BH5" s="78">
        <v>0</v>
      </c>
      <c r="BI5" s="78">
        <v>2</v>
      </c>
      <c r="BJ5" s="78">
        <v>2</v>
      </c>
      <c r="BK5" s="78">
        <v>1</v>
      </c>
      <c r="BL5" s="78">
        <v>1</v>
      </c>
      <c r="BM5" s="78" t="s">
        <v>404</v>
      </c>
      <c r="BN5" s="78" t="s">
        <v>61</v>
      </c>
      <c r="BO5" s="87" t="s">
        <v>80</v>
      </c>
      <c r="BP5" s="78" t="s">
        <v>79</v>
      </c>
      <c r="BQ5" s="78" t="s">
        <v>81</v>
      </c>
      <c r="BR5" s="78">
        <v>1</v>
      </c>
      <c r="BS5" s="78">
        <v>0</v>
      </c>
      <c r="BT5" s="78">
        <v>1</v>
      </c>
      <c r="BU5" s="78">
        <v>2</v>
      </c>
      <c r="BV5" s="78">
        <v>2</v>
      </c>
      <c r="BW5" s="78" t="s">
        <v>404</v>
      </c>
      <c r="BX5" s="78">
        <v>3</v>
      </c>
      <c r="BY5" s="78">
        <v>1</v>
      </c>
      <c r="BZ5" s="78">
        <v>1</v>
      </c>
      <c r="CA5" s="78">
        <v>4</v>
      </c>
      <c r="CB5" s="78">
        <v>1</v>
      </c>
      <c r="CC5" s="78">
        <v>1</v>
      </c>
      <c r="CD5" s="78">
        <v>0</v>
      </c>
      <c r="CE5" s="78">
        <v>2</v>
      </c>
      <c r="CF5" s="78">
        <v>2</v>
      </c>
      <c r="CG5" s="78">
        <v>1</v>
      </c>
      <c r="CH5" s="78">
        <v>1</v>
      </c>
      <c r="CI5" s="78" t="s">
        <v>404</v>
      </c>
      <c r="CJ5" s="78" t="s">
        <v>86</v>
      </c>
      <c r="CK5" s="87" t="s">
        <v>88</v>
      </c>
      <c r="CL5" s="78" t="s">
        <v>87</v>
      </c>
      <c r="CM5" s="78" t="s">
        <v>89</v>
      </c>
      <c r="CN5" s="78">
        <v>1</v>
      </c>
      <c r="CO5" s="78">
        <v>0</v>
      </c>
      <c r="CP5" s="78">
        <v>1</v>
      </c>
      <c r="CQ5" s="78">
        <v>2</v>
      </c>
      <c r="CR5" s="78">
        <v>2</v>
      </c>
      <c r="CS5" s="78" t="s">
        <v>404</v>
      </c>
      <c r="CT5" s="78">
        <v>3</v>
      </c>
      <c r="CU5" s="78">
        <v>1</v>
      </c>
      <c r="CV5" s="78">
        <v>1</v>
      </c>
      <c r="CW5" s="78">
        <v>4</v>
      </c>
      <c r="CX5" s="78">
        <v>1</v>
      </c>
      <c r="CY5" s="78">
        <v>1</v>
      </c>
      <c r="CZ5" s="78">
        <v>0</v>
      </c>
      <c r="DA5" s="78">
        <v>2</v>
      </c>
      <c r="DB5" s="78">
        <v>2</v>
      </c>
      <c r="DC5" s="78">
        <v>1</v>
      </c>
      <c r="DD5" s="78">
        <v>1</v>
      </c>
      <c r="DE5" s="78" t="s">
        <v>404</v>
      </c>
      <c r="DF5" s="78" t="s">
        <v>92</v>
      </c>
      <c r="DG5" s="87" t="s">
        <v>94</v>
      </c>
      <c r="DH5" s="78" t="s">
        <v>93</v>
      </c>
      <c r="DI5" s="78" t="s">
        <v>95</v>
      </c>
      <c r="DJ5" s="78">
        <v>1</v>
      </c>
      <c r="DK5" s="78">
        <v>0</v>
      </c>
      <c r="DL5" s="78">
        <v>1</v>
      </c>
      <c r="DM5" s="78">
        <v>2</v>
      </c>
      <c r="DN5" s="78">
        <v>2</v>
      </c>
      <c r="DO5" s="78" t="s">
        <v>404</v>
      </c>
      <c r="DP5" s="78">
        <v>3</v>
      </c>
      <c r="DQ5" s="78">
        <v>1</v>
      </c>
      <c r="DR5" s="78">
        <v>1</v>
      </c>
      <c r="DS5" s="78">
        <v>4</v>
      </c>
      <c r="DT5" s="78">
        <v>1</v>
      </c>
      <c r="DU5" s="78">
        <v>1</v>
      </c>
      <c r="DV5" s="78">
        <v>0</v>
      </c>
      <c r="DW5" s="78">
        <v>2</v>
      </c>
      <c r="DX5" s="78">
        <v>2</v>
      </c>
      <c r="DY5" s="78">
        <v>1</v>
      </c>
      <c r="DZ5" s="78">
        <v>1</v>
      </c>
      <c r="EA5" s="78" t="s">
        <v>404</v>
      </c>
      <c r="EB5" s="78" t="s">
        <v>97</v>
      </c>
      <c r="EC5" s="87" t="s">
        <v>99</v>
      </c>
      <c r="ED5" s="78" t="s">
        <v>98</v>
      </c>
      <c r="EE5" s="78" t="s">
        <v>100</v>
      </c>
      <c r="EF5" s="78">
        <v>1</v>
      </c>
      <c r="EG5" s="78">
        <v>0</v>
      </c>
      <c r="EH5" s="78">
        <v>1</v>
      </c>
      <c r="EI5" s="78">
        <v>2</v>
      </c>
      <c r="EJ5" s="78">
        <v>2</v>
      </c>
      <c r="EK5" s="78" t="s">
        <v>404</v>
      </c>
      <c r="EL5" s="78">
        <v>3</v>
      </c>
      <c r="EM5" s="78">
        <v>1</v>
      </c>
      <c r="EN5" s="78">
        <v>1</v>
      </c>
      <c r="EO5" s="78">
        <v>4</v>
      </c>
      <c r="EP5" s="78">
        <v>1</v>
      </c>
      <c r="EQ5" s="78">
        <v>1</v>
      </c>
      <c r="ER5" s="78">
        <v>0</v>
      </c>
      <c r="ES5" s="78">
        <v>2</v>
      </c>
      <c r="ET5" s="78">
        <v>2</v>
      </c>
      <c r="EU5" s="78">
        <v>1</v>
      </c>
      <c r="EV5" s="78">
        <v>1</v>
      </c>
      <c r="EW5" s="78" t="s">
        <v>404</v>
      </c>
      <c r="EX5" s="78" t="s">
        <v>62</v>
      </c>
      <c r="EY5" s="87" t="s">
        <v>103</v>
      </c>
      <c r="EZ5" s="78" t="s">
        <v>102</v>
      </c>
      <c r="FA5" s="78" t="s">
        <v>63</v>
      </c>
      <c r="FB5" s="78">
        <v>1</v>
      </c>
      <c r="FC5" s="78">
        <v>0</v>
      </c>
      <c r="FD5" s="78">
        <v>1</v>
      </c>
      <c r="FE5" s="78">
        <v>2</v>
      </c>
      <c r="FF5" s="78">
        <v>2</v>
      </c>
      <c r="FG5" s="78" t="s">
        <v>404</v>
      </c>
      <c r="FH5" s="78">
        <v>3</v>
      </c>
      <c r="FI5" s="78">
        <v>1</v>
      </c>
      <c r="FJ5" s="78">
        <v>1</v>
      </c>
      <c r="FK5" s="78">
        <v>4</v>
      </c>
      <c r="FL5" s="78">
        <v>1</v>
      </c>
      <c r="FM5" s="78">
        <v>1</v>
      </c>
      <c r="FN5" s="78">
        <v>0</v>
      </c>
      <c r="FO5" s="78">
        <v>2</v>
      </c>
      <c r="FP5" s="78">
        <v>2</v>
      </c>
      <c r="FQ5" s="78">
        <v>1</v>
      </c>
      <c r="FR5" s="78">
        <v>1</v>
      </c>
      <c r="FS5" s="78" t="s">
        <v>404</v>
      </c>
      <c r="FT5" s="78" t="s">
        <v>106</v>
      </c>
      <c r="FU5" s="87" t="s">
        <v>108</v>
      </c>
      <c r="FV5" s="78" t="s">
        <v>107</v>
      </c>
      <c r="FW5" s="78" t="s">
        <v>64</v>
      </c>
      <c r="FX5" s="88" t="s">
        <v>115</v>
      </c>
      <c r="FY5" s="88" t="s">
        <v>73</v>
      </c>
      <c r="FZ5" s="88" t="s">
        <v>68</v>
      </c>
      <c r="GA5" s="88" t="s">
        <v>75</v>
      </c>
      <c r="GB5" s="88" t="s">
        <v>61</v>
      </c>
      <c r="GC5" s="88" t="s">
        <v>88</v>
      </c>
      <c r="GD5" s="88" t="s">
        <v>86</v>
      </c>
      <c r="GE5" s="88" t="s">
        <v>80</v>
      </c>
      <c r="GF5" s="88" t="s">
        <v>92</v>
      </c>
      <c r="GG5" s="88" t="s">
        <v>99</v>
      </c>
      <c r="GH5" s="88" t="s">
        <v>415</v>
      </c>
      <c r="GI5" s="88" t="s">
        <v>416</v>
      </c>
      <c r="GJ5" s="88" t="s">
        <v>62</v>
      </c>
      <c r="GK5" s="88" t="s">
        <v>108</v>
      </c>
      <c r="GL5" s="88" t="s">
        <v>106</v>
      </c>
      <c r="GM5" s="88" t="s">
        <v>417</v>
      </c>
      <c r="GN5" s="88" t="s">
        <v>115</v>
      </c>
      <c r="GO5" s="88" t="s">
        <v>61</v>
      </c>
      <c r="GP5" s="88" t="s">
        <v>68</v>
      </c>
      <c r="GQ5" s="88" t="s">
        <v>86</v>
      </c>
      <c r="GR5" s="88" t="s">
        <v>92</v>
      </c>
      <c r="GS5" s="88" t="s">
        <v>415</v>
      </c>
      <c r="GT5" s="88" t="s">
        <v>62</v>
      </c>
      <c r="GU5" s="88" t="s">
        <v>106</v>
      </c>
      <c r="GV5" s="88" t="s">
        <v>61</v>
      </c>
      <c r="GW5" s="88" t="s">
        <v>62</v>
      </c>
      <c r="GX5" s="88" t="s">
        <v>92</v>
      </c>
      <c r="GY5" s="88" t="s">
        <v>86</v>
      </c>
      <c r="GZ5" s="88" t="s">
        <v>62</v>
      </c>
      <c r="HA5" s="88" t="s">
        <v>86</v>
      </c>
      <c r="HB5" s="78" t="s">
        <v>62</v>
      </c>
      <c r="HC5" s="78" t="s">
        <v>86</v>
      </c>
      <c r="HD5" s="78" t="s">
        <v>61</v>
      </c>
      <c r="HE5" s="78" t="s">
        <v>92</v>
      </c>
      <c r="HF5" s="78">
        <v>1</v>
      </c>
      <c r="HG5" s="78">
        <v>0</v>
      </c>
      <c r="HH5" s="78">
        <v>1</v>
      </c>
      <c r="HI5" s="78">
        <v>3</v>
      </c>
      <c r="HJ5" s="78">
        <v>2</v>
      </c>
      <c r="HK5" s="78">
        <v>1</v>
      </c>
      <c r="HL5" s="78">
        <v>1</v>
      </c>
      <c r="HM5" s="78">
        <v>0</v>
      </c>
      <c r="HN5" s="78">
        <v>1</v>
      </c>
      <c r="HO5" s="78">
        <v>1</v>
      </c>
      <c r="HP5" s="78">
        <v>0</v>
      </c>
      <c r="HQ5" s="78">
        <v>1</v>
      </c>
      <c r="HR5" s="78">
        <v>3</v>
      </c>
      <c r="HS5" s="78">
        <v>2</v>
      </c>
      <c r="HT5" s="78">
        <v>1</v>
      </c>
      <c r="HU5" s="78">
        <v>1</v>
      </c>
      <c r="HV5" s="78">
        <v>0</v>
      </c>
      <c r="HW5" s="78">
        <v>1</v>
      </c>
      <c r="HX5" s="78">
        <v>2</v>
      </c>
      <c r="HY5" s="78">
        <v>1</v>
      </c>
      <c r="HZ5" s="78">
        <v>1</v>
      </c>
      <c r="IA5" s="78">
        <v>1</v>
      </c>
      <c r="IB5" s="78">
        <v>0</v>
      </c>
      <c r="IC5" s="78">
        <v>1</v>
      </c>
      <c r="ID5" s="78">
        <v>1</v>
      </c>
      <c r="IE5" s="78">
        <v>2</v>
      </c>
      <c r="IF5" s="78">
        <v>2</v>
      </c>
      <c r="IG5" s="78">
        <v>0</v>
      </c>
      <c r="IH5" s="78">
        <v>2</v>
      </c>
      <c r="II5" s="78">
        <v>2</v>
      </c>
      <c r="IJ5" s="78">
        <v>1</v>
      </c>
      <c r="IK5" s="78">
        <v>0</v>
      </c>
      <c r="IL5" s="78">
        <v>1</v>
      </c>
      <c r="IM5" s="78">
        <v>3</v>
      </c>
      <c r="IN5" s="78">
        <v>1</v>
      </c>
      <c r="IO5" s="78">
        <v>1</v>
      </c>
      <c r="IP5" s="78">
        <v>2</v>
      </c>
      <c r="IQ5" s="88">
        <v>5</v>
      </c>
      <c r="IR5" s="78">
        <v>2</v>
      </c>
      <c r="IS5" s="78">
        <v>1</v>
      </c>
      <c r="IT5" s="78">
        <v>2</v>
      </c>
      <c r="IU5" s="78">
        <v>2</v>
      </c>
      <c r="IV5" s="78">
        <v>1</v>
      </c>
      <c r="IW5" s="78">
        <v>2</v>
      </c>
      <c r="IX5" s="78">
        <v>2</v>
      </c>
      <c r="IY5" s="78">
        <v>3</v>
      </c>
      <c r="IZ5" s="78">
        <v>1</v>
      </c>
      <c r="JA5" s="78">
        <v>1</v>
      </c>
    </row>
    <row r="6" spans="1:261" ht="31.5" customHeight="1" thickBot="1">
      <c r="A6" s="84"/>
      <c r="B6" s="84"/>
      <c r="C6" s="84"/>
      <c r="D6" s="78"/>
      <c r="E6" s="78"/>
      <c r="F6" s="78"/>
      <c r="G6" s="78"/>
      <c r="H6" s="78"/>
      <c r="I6" s="78"/>
      <c r="J6" s="78"/>
      <c r="K6" s="119"/>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87"/>
      <c r="AT6" s="78"/>
      <c r="AU6" s="78"/>
      <c r="AV6" s="78"/>
      <c r="AW6" s="78"/>
      <c r="AX6" s="78"/>
      <c r="AY6" s="78"/>
      <c r="AZ6" s="78"/>
      <c r="BA6" s="78"/>
      <c r="BB6" s="78"/>
      <c r="BC6" s="78"/>
      <c r="BD6" s="78"/>
      <c r="BE6" s="78"/>
      <c r="BF6" s="78"/>
      <c r="BG6" s="78"/>
      <c r="BH6" s="78"/>
      <c r="BI6" s="78"/>
      <c r="BJ6" s="78"/>
      <c r="BK6" s="78"/>
      <c r="BL6" s="78"/>
      <c r="BM6" s="78"/>
      <c r="BN6" s="78"/>
      <c r="BO6" s="87"/>
      <c r="BP6" s="78"/>
      <c r="BQ6" s="78"/>
      <c r="BR6" s="78"/>
      <c r="BS6" s="78"/>
      <c r="BT6" s="78"/>
      <c r="BU6" s="78"/>
      <c r="BV6" s="78"/>
      <c r="BW6" s="78"/>
      <c r="BX6" s="78"/>
      <c r="BY6" s="78"/>
      <c r="BZ6" s="78"/>
      <c r="CA6" s="78"/>
      <c r="CB6" s="78"/>
      <c r="CC6" s="78"/>
      <c r="CD6" s="78"/>
      <c r="CE6" s="78"/>
      <c r="CF6" s="78"/>
      <c r="CG6" s="78"/>
      <c r="CH6" s="78"/>
      <c r="CI6" s="78"/>
      <c r="CJ6" s="78"/>
      <c r="CK6" s="87"/>
      <c r="CL6" s="78"/>
      <c r="CM6" s="78"/>
      <c r="CN6" s="78"/>
      <c r="CO6" s="78"/>
      <c r="CP6" s="78"/>
      <c r="CQ6" s="78"/>
      <c r="CR6" s="78"/>
      <c r="CS6" s="78"/>
      <c r="CT6" s="78"/>
      <c r="CU6" s="78"/>
      <c r="CV6" s="78"/>
      <c r="CW6" s="78"/>
      <c r="CX6" s="78"/>
      <c r="CY6" s="78"/>
      <c r="CZ6" s="78"/>
      <c r="DA6" s="78"/>
      <c r="DB6" s="78"/>
      <c r="DC6" s="78"/>
      <c r="DD6" s="78"/>
      <c r="DE6" s="78"/>
      <c r="DF6" s="78"/>
      <c r="DG6" s="87"/>
      <c r="DH6" s="78"/>
      <c r="DI6" s="78"/>
      <c r="DJ6" s="78"/>
      <c r="DK6" s="78"/>
      <c r="DL6" s="78"/>
      <c r="DM6" s="78"/>
      <c r="DN6" s="78"/>
      <c r="DO6" s="78"/>
      <c r="DP6" s="78"/>
      <c r="DQ6" s="78"/>
      <c r="DR6" s="78"/>
      <c r="DS6" s="78"/>
      <c r="DT6" s="78"/>
      <c r="DU6" s="78"/>
      <c r="DV6" s="78"/>
      <c r="DW6" s="78"/>
      <c r="DX6" s="78"/>
      <c r="DY6" s="78"/>
      <c r="DZ6" s="78"/>
      <c r="EA6" s="78"/>
      <c r="EB6" s="78"/>
      <c r="EC6" s="87"/>
      <c r="ED6" s="78"/>
      <c r="EE6" s="78"/>
      <c r="EF6" s="78"/>
      <c r="EG6" s="78"/>
      <c r="EH6" s="78"/>
      <c r="EI6" s="78"/>
      <c r="EJ6" s="78"/>
      <c r="EK6" s="78"/>
      <c r="EL6" s="78"/>
      <c r="EM6" s="78"/>
      <c r="EN6" s="78"/>
      <c r="EO6" s="78"/>
      <c r="EP6" s="78"/>
      <c r="EQ6" s="78"/>
      <c r="ER6" s="78"/>
      <c r="ES6" s="78"/>
      <c r="ET6" s="78"/>
      <c r="EU6" s="78"/>
      <c r="EV6" s="78"/>
      <c r="EW6" s="78"/>
      <c r="EX6" s="78"/>
      <c r="EY6" s="87"/>
      <c r="EZ6" s="78"/>
      <c r="FA6" s="78"/>
      <c r="FB6" s="78"/>
      <c r="FC6" s="78"/>
      <c r="FD6" s="78"/>
      <c r="FE6" s="78"/>
      <c r="FF6" s="78"/>
      <c r="FG6" s="78"/>
      <c r="FH6" s="78"/>
      <c r="FI6" s="78"/>
      <c r="FJ6" s="78"/>
      <c r="FK6" s="78"/>
      <c r="FL6" s="78"/>
      <c r="FM6" s="78"/>
      <c r="FN6" s="78"/>
      <c r="FO6" s="78"/>
      <c r="FP6" s="78"/>
      <c r="FQ6" s="78"/>
      <c r="FR6" s="78"/>
      <c r="FS6" s="78"/>
      <c r="FT6" s="78"/>
      <c r="FU6" s="87"/>
      <c r="FV6" s="78"/>
      <c r="FW6" s="7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78"/>
      <c r="HC6" s="78"/>
      <c r="HD6" s="78"/>
      <c r="HE6" s="78"/>
      <c r="HF6" s="126"/>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c r="IU6" s="78"/>
      <c r="IV6" s="78"/>
      <c r="IW6" s="78"/>
      <c r="IX6" s="78"/>
      <c r="IY6" s="78"/>
      <c r="IZ6" s="78"/>
      <c r="JA6" s="78"/>
    </row>
    <row r="7" spans="1:261" ht="31.5" customHeight="1" thickBot="1">
      <c r="A7" s="84"/>
      <c r="B7" s="84"/>
      <c r="C7" s="84"/>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87"/>
      <c r="AT7" s="78"/>
      <c r="AU7" s="78"/>
      <c r="AV7" s="78"/>
      <c r="AW7" s="78"/>
      <c r="AX7" s="78"/>
      <c r="AY7" s="78"/>
      <c r="AZ7" s="78"/>
      <c r="BA7" s="78"/>
      <c r="BB7" s="78"/>
      <c r="BC7" s="78"/>
      <c r="BD7" s="78"/>
      <c r="BE7" s="78"/>
      <c r="BF7" s="78"/>
      <c r="BG7" s="78"/>
      <c r="BH7" s="78"/>
      <c r="BI7" s="78"/>
      <c r="BJ7" s="78"/>
      <c r="BK7" s="78"/>
      <c r="BL7" s="78"/>
      <c r="BM7" s="78"/>
      <c r="BN7" s="78"/>
      <c r="BO7" s="87"/>
      <c r="BP7" s="78"/>
      <c r="BQ7" s="78"/>
      <c r="BR7" s="78"/>
      <c r="BS7" s="78"/>
      <c r="BT7" s="78"/>
      <c r="BU7" s="78"/>
      <c r="BV7" s="78"/>
      <c r="BW7" s="78"/>
      <c r="BX7" s="78"/>
      <c r="BY7" s="78"/>
      <c r="BZ7" s="78"/>
      <c r="CA7" s="78"/>
      <c r="CB7" s="78"/>
      <c r="CC7" s="78"/>
      <c r="CD7" s="78"/>
      <c r="CE7" s="78"/>
      <c r="CF7" s="78"/>
      <c r="CG7" s="78"/>
      <c r="CH7" s="78"/>
      <c r="CI7" s="78"/>
      <c r="CJ7" s="78"/>
      <c r="CK7" s="87"/>
      <c r="CL7" s="78"/>
      <c r="CM7" s="78"/>
      <c r="CN7" s="78"/>
      <c r="CO7" s="78"/>
      <c r="CP7" s="78"/>
      <c r="CQ7" s="78"/>
      <c r="CR7" s="78"/>
      <c r="CS7" s="78"/>
      <c r="CT7" s="78"/>
      <c r="CU7" s="78"/>
      <c r="CV7" s="78"/>
      <c r="CW7" s="78"/>
      <c r="CX7" s="78"/>
      <c r="CY7" s="78"/>
      <c r="CZ7" s="78"/>
      <c r="DA7" s="78"/>
      <c r="DB7" s="78"/>
      <c r="DC7" s="78"/>
      <c r="DD7" s="78"/>
      <c r="DE7" s="78"/>
      <c r="DF7" s="78"/>
      <c r="DG7" s="87"/>
      <c r="DH7" s="78"/>
      <c r="DI7" s="78"/>
      <c r="DJ7" s="78"/>
      <c r="DK7" s="78"/>
      <c r="DL7" s="78"/>
      <c r="DM7" s="78"/>
      <c r="DN7" s="78"/>
      <c r="DO7" s="78"/>
      <c r="DP7" s="78"/>
      <c r="DQ7" s="78"/>
      <c r="DR7" s="78"/>
      <c r="DS7" s="78"/>
      <c r="DT7" s="78"/>
      <c r="DU7" s="78"/>
      <c r="DV7" s="78"/>
      <c r="DW7" s="78"/>
      <c r="DX7" s="78"/>
      <c r="DY7" s="78"/>
      <c r="DZ7" s="78"/>
      <c r="EA7" s="78"/>
      <c r="EB7" s="78"/>
      <c r="EC7" s="87"/>
      <c r="ED7" s="78"/>
      <c r="EE7" s="78"/>
      <c r="EF7" s="78"/>
      <c r="EG7" s="78"/>
      <c r="EH7" s="78"/>
      <c r="EI7" s="78"/>
      <c r="EJ7" s="78"/>
      <c r="EK7" s="78"/>
      <c r="EL7" s="78"/>
      <c r="EM7" s="78"/>
      <c r="EN7" s="78"/>
      <c r="EO7" s="78"/>
      <c r="EP7" s="78"/>
      <c r="EQ7" s="78"/>
      <c r="ER7" s="78"/>
      <c r="ES7" s="78"/>
      <c r="ET7" s="78"/>
      <c r="EU7" s="78"/>
      <c r="EV7" s="78"/>
      <c r="EW7" s="78"/>
      <c r="EX7" s="78"/>
      <c r="EY7" s="87"/>
      <c r="EZ7" s="78"/>
      <c r="FA7" s="78"/>
      <c r="FB7" s="78"/>
      <c r="FC7" s="78"/>
      <c r="FD7" s="78"/>
      <c r="FE7" s="78"/>
      <c r="FF7" s="78"/>
      <c r="FG7" s="78"/>
      <c r="FH7" s="78"/>
      <c r="FI7" s="78"/>
      <c r="FJ7" s="78"/>
      <c r="FK7" s="78"/>
      <c r="FL7" s="78"/>
      <c r="FM7" s="78"/>
      <c r="FN7" s="78"/>
      <c r="FO7" s="78"/>
      <c r="FP7" s="78"/>
      <c r="FQ7" s="78"/>
      <c r="FR7" s="78"/>
      <c r="FS7" s="78"/>
      <c r="FT7" s="78"/>
      <c r="FU7" s="87"/>
      <c r="FV7" s="78"/>
      <c r="FW7" s="7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c r="IU7" s="78"/>
      <c r="IV7" s="78"/>
      <c r="IW7" s="78"/>
      <c r="IX7" s="78"/>
      <c r="IY7" s="78"/>
      <c r="IZ7" s="78"/>
      <c r="JA7" s="78"/>
    </row>
    <row r="8" spans="1:261" ht="31.5" customHeight="1" thickBot="1">
      <c r="A8" s="84"/>
      <c r="B8" s="84"/>
      <c r="C8" s="84"/>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87"/>
      <c r="AT8" s="78"/>
      <c r="AU8" s="78"/>
      <c r="AV8" s="78"/>
      <c r="AW8" s="78"/>
      <c r="AX8" s="78"/>
      <c r="AY8" s="78"/>
      <c r="AZ8" s="78"/>
      <c r="BA8" s="78"/>
      <c r="BB8" s="78"/>
      <c r="BC8" s="78"/>
      <c r="BD8" s="78"/>
      <c r="BE8" s="78"/>
      <c r="BF8" s="78"/>
      <c r="BG8" s="78"/>
      <c r="BH8" s="78"/>
      <c r="BI8" s="78"/>
      <c r="BJ8" s="78"/>
      <c r="BK8" s="78"/>
      <c r="BL8" s="78"/>
      <c r="BM8" s="78"/>
      <c r="BN8" s="78"/>
      <c r="BO8" s="87"/>
      <c r="BP8" s="78"/>
      <c r="BQ8" s="78"/>
      <c r="BR8" s="78"/>
      <c r="BS8" s="78"/>
      <c r="BT8" s="78"/>
      <c r="BU8" s="78"/>
      <c r="BV8" s="78"/>
      <c r="BW8" s="78"/>
      <c r="BX8" s="78"/>
      <c r="BY8" s="78"/>
      <c r="BZ8" s="78"/>
      <c r="CA8" s="78"/>
      <c r="CB8" s="78"/>
      <c r="CC8" s="78"/>
      <c r="CD8" s="78"/>
      <c r="CE8" s="78"/>
      <c r="CF8" s="78"/>
      <c r="CG8" s="78"/>
      <c r="CH8" s="78"/>
      <c r="CI8" s="78"/>
      <c r="CJ8" s="78"/>
      <c r="CK8" s="87"/>
      <c r="CL8" s="78"/>
      <c r="CM8" s="78"/>
      <c r="CN8" s="78"/>
      <c r="CO8" s="78"/>
      <c r="CP8" s="78"/>
      <c r="CQ8" s="78"/>
      <c r="CR8" s="78"/>
      <c r="CS8" s="78"/>
      <c r="CT8" s="78"/>
      <c r="CU8" s="78"/>
      <c r="CV8" s="78"/>
      <c r="CW8" s="78"/>
      <c r="CX8" s="78"/>
      <c r="CY8" s="78"/>
      <c r="CZ8" s="78"/>
      <c r="DA8" s="78"/>
      <c r="DB8" s="78"/>
      <c r="DC8" s="78"/>
      <c r="DD8" s="78"/>
      <c r="DE8" s="78"/>
      <c r="DF8" s="78"/>
      <c r="DG8" s="87"/>
      <c r="DH8" s="78"/>
      <c r="DI8" s="78"/>
      <c r="DJ8" s="78"/>
      <c r="DK8" s="78"/>
      <c r="DL8" s="78"/>
      <c r="DM8" s="78"/>
      <c r="DN8" s="78"/>
      <c r="DO8" s="78"/>
      <c r="DP8" s="78"/>
      <c r="DQ8" s="78"/>
      <c r="DR8" s="78"/>
      <c r="DS8" s="78"/>
      <c r="DT8" s="78"/>
      <c r="DU8" s="78"/>
      <c r="DV8" s="78"/>
      <c r="DW8" s="78"/>
      <c r="DX8" s="78"/>
      <c r="DY8" s="78"/>
      <c r="DZ8" s="78"/>
      <c r="EA8" s="78"/>
      <c r="EB8" s="78"/>
      <c r="EC8" s="87"/>
      <c r="ED8" s="78"/>
      <c r="EE8" s="78"/>
      <c r="EF8" s="78"/>
      <c r="EG8" s="78"/>
      <c r="EH8" s="78"/>
      <c r="EI8" s="78"/>
      <c r="EJ8" s="78"/>
      <c r="EK8" s="78"/>
      <c r="EL8" s="78"/>
      <c r="EM8" s="78"/>
      <c r="EN8" s="78"/>
      <c r="EO8" s="78"/>
      <c r="EP8" s="78"/>
      <c r="EQ8" s="78"/>
      <c r="ER8" s="78"/>
      <c r="ES8" s="78"/>
      <c r="ET8" s="78"/>
      <c r="EU8" s="78"/>
      <c r="EV8" s="78"/>
      <c r="EW8" s="78"/>
      <c r="EX8" s="78"/>
      <c r="EY8" s="87"/>
      <c r="EZ8" s="78"/>
      <c r="FA8" s="78"/>
      <c r="FB8" s="78"/>
      <c r="FC8" s="78"/>
      <c r="FD8" s="78"/>
      <c r="FE8" s="78"/>
      <c r="FF8" s="78"/>
      <c r="FG8" s="78"/>
      <c r="FH8" s="78"/>
      <c r="FI8" s="78"/>
      <c r="FJ8" s="78"/>
      <c r="FK8" s="78"/>
      <c r="FL8" s="78"/>
      <c r="FM8" s="78"/>
      <c r="FN8" s="78"/>
      <c r="FO8" s="78"/>
      <c r="FP8" s="78"/>
      <c r="FQ8" s="78"/>
      <c r="FR8" s="78"/>
      <c r="FS8" s="78"/>
      <c r="FT8" s="78"/>
      <c r="FU8" s="87"/>
      <c r="FV8" s="78"/>
      <c r="FW8" s="7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c r="IU8" s="78"/>
      <c r="IV8" s="78"/>
      <c r="IW8" s="78"/>
      <c r="IX8" s="78"/>
      <c r="IY8" s="78"/>
      <c r="IZ8" s="78"/>
      <c r="JA8" s="78"/>
    </row>
    <row r="9" spans="1:261" ht="31.5" customHeight="1" thickBot="1">
      <c r="A9" s="84"/>
      <c r="B9" s="84"/>
      <c r="C9" s="84"/>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87"/>
      <c r="AT9" s="78"/>
      <c r="AU9" s="78"/>
      <c r="AV9" s="78"/>
      <c r="AW9" s="78"/>
      <c r="AX9" s="78"/>
      <c r="AY9" s="78"/>
      <c r="AZ9" s="78"/>
      <c r="BA9" s="78"/>
      <c r="BB9" s="78"/>
      <c r="BC9" s="78"/>
      <c r="BD9" s="78"/>
      <c r="BE9" s="78"/>
      <c r="BF9" s="78"/>
      <c r="BG9" s="78"/>
      <c r="BH9" s="78"/>
      <c r="BI9" s="78"/>
      <c r="BJ9" s="78"/>
      <c r="BK9" s="78"/>
      <c r="BL9" s="78"/>
      <c r="BM9" s="78"/>
      <c r="BN9" s="78"/>
      <c r="BO9" s="87"/>
      <c r="BP9" s="78"/>
      <c r="BQ9" s="78"/>
      <c r="BR9" s="78"/>
      <c r="BS9" s="78"/>
      <c r="BT9" s="78"/>
      <c r="BU9" s="78"/>
      <c r="BV9" s="78"/>
      <c r="BW9" s="78"/>
      <c r="BX9" s="78"/>
      <c r="BY9" s="78"/>
      <c r="BZ9" s="78"/>
      <c r="CA9" s="78"/>
      <c r="CB9" s="78"/>
      <c r="CC9" s="78"/>
      <c r="CD9" s="78"/>
      <c r="CE9" s="78"/>
      <c r="CF9" s="78"/>
      <c r="CG9" s="78"/>
      <c r="CH9" s="78"/>
      <c r="CI9" s="78"/>
      <c r="CJ9" s="78"/>
      <c r="CK9" s="87"/>
      <c r="CL9" s="78"/>
      <c r="CM9" s="78"/>
      <c r="CN9" s="78"/>
      <c r="CO9" s="78"/>
      <c r="CP9" s="78"/>
      <c r="CQ9" s="78"/>
      <c r="CR9" s="78"/>
      <c r="CS9" s="78"/>
      <c r="CT9" s="78"/>
      <c r="CU9" s="78"/>
      <c r="CV9" s="78"/>
      <c r="CW9" s="78"/>
      <c r="CX9" s="78"/>
      <c r="CY9" s="78"/>
      <c r="CZ9" s="78"/>
      <c r="DA9" s="78"/>
      <c r="DB9" s="78"/>
      <c r="DC9" s="78"/>
      <c r="DD9" s="78"/>
      <c r="DE9" s="78"/>
      <c r="DF9" s="78"/>
      <c r="DG9" s="87"/>
      <c r="DH9" s="78"/>
      <c r="DI9" s="78"/>
      <c r="DJ9" s="78"/>
      <c r="DK9" s="78"/>
      <c r="DL9" s="78"/>
      <c r="DM9" s="78"/>
      <c r="DN9" s="78"/>
      <c r="DO9" s="78"/>
      <c r="DP9" s="78"/>
      <c r="DQ9" s="78"/>
      <c r="DR9" s="78"/>
      <c r="DS9" s="78"/>
      <c r="DT9" s="78"/>
      <c r="DU9" s="78"/>
      <c r="DV9" s="78"/>
      <c r="DW9" s="78"/>
      <c r="DX9" s="78"/>
      <c r="DY9" s="78"/>
      <c r="DZ9" s="78"/>
      <c r="EA9" s="78"/>
      <c r="EB9" s="78"/>
      <c r="EC9" s="87"/>
      <c r="ED9" s="78"/>
      <c r="EE9" s="78"/>
      <c r="EF9" s="78"/>
      <c r="EG9" s="78"/>
      <c r="EH9" s="78"/>
      <c r="EI9" s="78"/>
      <c r="EJ9" s="78"/>
      <c r="EK9" s="78"/>
      <c r="EL9" s="78"/>
      <c r="EM9" s="78"/>
      <c r="EN9" s="78"/>
      <c r="EO9" s="78"/>
      <c r="EP9" s="78"/>
      <c r="EQ9" s="78"/>
      <c r="ER9" s="78"/>
      <c r="ES9" s="78"/>
      <c r="ET9" s="78"/>
      <c r="EU9" s="78"/>
      <c r="EV9" s="78"/>
      <c r="EW9" s="78"/>
      <c r="EX9" s="78"/>
      <c r="EY9" s="87"/>
      <c r="EZ9" s="78"/>
      <c r="FA9" s="78"/>
      <c r="FB9" s="78"/>
      <c r="FC9" s="78"/>
      <c r="FD9" s="78"/>
      <c r="FE9" s="78"/>
      <c r="FF9" s="78"/>
      <c r="FG9" s="78"/>
      <c r="FH9" s="78"/>
      <c r="FI9" s="78"/>
      <c r="FJ9" s="78"/>
      <c r="FK9" s="78"/>
      <c r="FL9" s="78"/>
      <c r="FM9" s="78"/>
      <c r="FN9" s="78"/>
      <c r="FO9" s="78"/>
      <c r="FP9" s="78"/>
      <c r="FQ9" s="78"/>
      <c r="FR9" s="78"/>
      <c r="FS9" s="78"/>
      <c r="FT9" s="78"/>
      <c r="FU9" s="87"/>
      <c r="FV9" s="78"/>
      <c r="FW9" s="7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c r="IU9" s="78"/>
      <c r="IV9" s="78"/>
      <c r="IW9" s="78"/>
      <c r="IX9" s="78"/>
      <c r="IY9" s="78"/>
      <c r="IZ9" s="78"/>
      <c r="JA9" s="78"/>
    </row>
    <row r="10" spans="1:261" ht="31.5" customHeight="1" thickBot="1">
      <c r="A10" s="84"/>
      <c r="B10" s="84"/>
      <c r="C10" s="84"/>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87"/>
      <c r="AT10" s="78"/>
      <c r="AU10" s="78"/>
      <c r="AV10" s="78"/>
      <c r="AW10" s="78"/>
      <c r="AX10" s="78"/>
      <c r="AY10" s="78"/>
      <c r="AZ10" s="78"/>
      <c r="BA10" s="78"/>
      <c r="BB10" s="78"/>
      <c r="BC10" s="78"/>
      <c r="BD10" s="78"/>
      <c r="BE10" s="78"/>
      <c r="BF10" s="78"/>
      <c r="BG10" s="78"/>
      <c r="BH10" s="78"/>
      <c r="BI10" s="78"/>
      <c r="BJ10" s="78"/>
      <c r="BK10" s="78"/>
      <c r="BL10" s="78"/>
      <c r="BM10" s="78"/>
      <c r="BN10" s="78"/>
      <c r="BO10" s="87"/>
      <c r="BP10" s="78"/>
      <c r="BQ10" s="78"/>
      <c r="BR10" s="78"/>
      <c r="BS10" s="78"/>
      <c r="BT10" s="78"/>
      <c r="BU10" s="78"/>
      <c r="BV10" s="78"/>
      <c r="BW10" s="78"/>
      <c r="BX10" s="78"/>
      <c r="BY10" s="78"/>
      <c r="BZ10" s="78"/>
      <c r="CA10" s="78"/>
      <c r="CB10" s="78"/>
      <c r="CC10" s="78"/>
      <c r="CD10" s="78"/>
      <c r="CE10" s="78"/>
      <c r="CF10" s="78"/>
      <c r="CG10" s="78"/>
      <c r="CH10" s="78"/>
      <c r="CI10" s="78"/>
      <c r="CJ10" s="78"/>
      <c r="CK10" s="87"/>
      <c r="CL10" s="78"/>
      <c r="CM10" s="78"/>
      <c r="CN10" s="78"/>
      <c r="CO10" s="78"/>
      <c r="CP10" s="78"/>
      <c r="CQ10" s="78"/>
      <c r="CR10" s="78"/>
      <c r="CS10" s="78"/>
      <c r="CT10" s="78"/>
      <c r="CU10" s="78"/>
      <c r="CV10" s="78"/>
      <c r="CW10" s="78"/>
      <c r="CX10" s="78"/>
      <c r="CY10" s="78"/>
      <c r="CZ10" s="78"/>
      <c r="DA10" s="78"/>
      <c r="DB10" s="78"/>
      <c r="DC10" s="78"/>
      <c r="DD10" s="78"/>
      <c r="DE10" s="78"/>
      <c r="DF10" s="78"/>
      <c r="DG10" s="87"/>
      <c r="DH10" s="78"/>
      <c r="DI10" s="78"/>
      <c r="DJ10" s="78"/>
      <c r="DK10" s="78"/>
      <c r="DL10" s="78"/>
      <c r="DM10" s="78"/>
      <c r="DN10" s="78"/>
      <c r="DO10" s="78"/>
      <c r="DP10" s="78"/>
      <c r="DQ10" s="78"/>
      <c r="DR10" s="78"/>
      <c r="DS10" s="78"/>
      <c r="DT10" s="78"/>
      <c r="DU10" s="78"/>
      <c r="DV10" s="78"/>
      <c r="DW10" s="78"/>
      <c r="DX10" s="78"/>
      <c r="DY10" s="78"/>
      <c r="DZ10" s="78"/>
      <c r="EA10" s="78"/>
      <c r="EB10" s="78"/>
      <c r="EC10" s="87"/>
      <c r="ED10" s="78"/>
      <c r="EE10" s="78"/>
      <c r="EF10" s="78"/>
      <c r="EG10" s="78"/>
      <c r="EH10" s="78"/>
      <c r="EI10" s="78"/>
      <c r="EJ10" s="78"/>
      <c r="EK10" s="78"/>
      <c r="EL10" s="78"/>
      <c r="EM10" s="78"/>
      <c r="EN10" s="78"/>
      <c r="EO10" s="78"/>
      <c r="EP10" s="78"/>
      <c r="EQ10" s="78"/>
      <c r="ER10" s="78"/>
      <c r="ES10" s="78"/>
      <c r="ET10" s="78"/>
      <c r="EU10" s="78"/>
      <c r="EV10" s="78"/>
      <c r="EW10" s="78"/>
      <c r="EX10" s="78"/>
      <c r="EY10" s="87"/>
      <c r="EZ10" s="78"/>
      <c r="FA10" s="78"/>
      <c r="FB10" s="78"/>
      <c r="FC10" s="78"/>
      <c r="FD10" s="78"/>
      <c r="FE10" s="78"/>
      <c r="FF10" s="78"/>
      <c r="FG10" s="78"/>
      <c r="FH10" s="78"/>
      <c r="FI10" s="78"/>
      <c r="FJ10" s="78"/>
      <c r="FK10" s="78"/>
      <c r="FL10" s="78"/>
      <c r="FM10" s="78"/>
      <c r="FN10" s="78"/>
      <c r="FO10" s="78"/>
      <c r="FP10" s="78"/>
      <c r="FQ10" s="78"/>
      <c r="FR10" s="78"/>
      <c r="FS10" s="78"/>
      <c r="FT10" s="78"/>
      <c r="FU10" s="87"/>
      <c r="FV10" s="78"/>
      <c r="FW10" s="7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8"/>
      <c r="IV10" s="78"/>
      <c r="IW10" s="78"/>
      <c r="IX10" s="78"/>
      <c r="IY10" s="78"/>
      <c r="IZ10" s="78"/>
      <c r="JA10" s="78"/>
    </row>
    <row r="11" spans="1:261" ht="31.5" customHeight="1" thickBot="1">
      <c r="A11" s="84"/>
      <c r="B11" s="84"/>
      <c r="C11" s="84"/>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87"/>
      <c r="AT11" s="78"/>
      <c r="AU11" s="78"/>
      <c r="AV11" s="78"/>
      <c r="AW11" s="78"/>
      <c r="AX11" s="78"/>
      <c r="AY11" s="78"/>
      <c r="AZ11" s="78"/>
      <c r="BA11" s="78"/>
      <c r="BB11" s="78"/>
      <c r="BC11" s="78"/>
      <c r="BD11" s="78"/>
      <c r="BE11" s="78"/>
      <c r="BF11" s="78"/>
      <c r="BG11" s="78"/>
      <c r="BH11" s="78"/>
      <c r="BI11" s="78"/>
      <c r="BJ11" s="78"/>
      <c r="BK11" s="78"/>
      <c r="BL11" s="78"/>
      <c r="BM11" s="78"/>
      <c r="BN11" s="78"/>
      <c r="BO11" s="87"/>
      <c r="BP11" s="78"/>
      <c r="BQ11" s="78"/>
      <c r="BR11" s="78"/>
      <c r="BS11" s="78"/>
      <c r="BT11" s="78"/>
      <c r="BU11" s="78"/>
      <c r="BV11" s="78"/>
      <c r="BW11" s="78"/>
      <c r="BX11" s="78"/>
      <c r="BY11" s="78"/>
      <c r="BZ11" s="78"/>
      <c r="CA11" s="78"/>
      <c r="CB11" s="78"/>
      <c r="CC11" s="78"/>
      <c r="CD11" s="78"/>
      <c r="CE11" s="78"/>
      <c r="CF11" s="78"/>
      <c r="CG11" s="78"/>
      <c r="CH11" s="78"/>
      <c r="CI11" s="78"/>
      <c r="CJ11" s="78"/>
      <c r="CK11" s="87"/>
      <c r="CL11" s="78"/>
      <c r="CM11" s="78"/>
      <c r="CN11" s="78"/>
      <c r="CO11" s="78"/>
      <c r="CP11" s="78"/>
      <c r="CQ11" s="78"/>
      <c r="CR11" s="78"/>
      <c r="CS11" s="78"/>
      <c r="CT11" s="78"/>
      <c r="CU11" s="78"/>
      <c r="CV11" s="78"/>
      <c r="CW11" s="78"/>
      <c r="CX11" s="78"/>
      <c r="CY11" s="78"/>
      <c r="CZ11" s="78"/>
      <c r="DA11" s="78"/>
      <c r="DB11" s="78"/>
      <c r="DC11" s="78"/>
      <c r="DD11" s="78"/>
      <c r="DE11" s="78"/>
      <c r="DF11" s="78"/>
      <c r="DG11" s="87"/>
      <c r="DH11" s="78"/>
      <c r="DI11" s="78"/>
      <c r="DJ11" s="78"/>
      <c r="DK11" s="78"/>
      <c r="DL11" s="78"/>
      <c r="DM11" s="78"/>
      <c r="DN11" s="78"/>
      <c r="DO11" s="78"/>
      <c r="DP11" s="78"/>
      <c r="DQ11" s="78"/>
      <c r="DR11" s="78"/>
      <c r="DS11" s="78"/>
      <c r="DT11" s="78"/>
      <c r="DU11" s="78"/>
      <c r="DV11" s="78"/>
      <c r="DW11" s="78"/>
      <c r="DX11" s="78"/>
      <c r="DY11" s="78"/>
      <c r="DZ11" s="78"/>
      <c r="EA11" s="78"/>
      <c r="EB11" s="78"/>
      <c r="EC11" s="87"/>
      <c r="ED11" s="78"/>
      <c r="EE11" s="78"/>
      <c r="EF11" s="78"/>
      <c r="EG11" s="78"/>
      <c r="EH11" s="78"/>
      <c r="EI11" s="78"/>
      <c r="EJ11" s="78"/>
      <c r="EK11" s="78"/>
      <c r="EL11" s="78"/>
      <c r="EM11" s="78"/>
      <c r="EN11" s="78"/>
      <c r="EO11" s="78"/>
      <c r="EP11" s="78"/>
      <c r="EQ11" s="78"/>
      <c r="ER11" s="78"/>
      <c r="ES11" s="78"/>
      <c r="ET11" s="78"/>
      <c r="EU11" s="78"/>
      <c r="EV11" s="78"/>
      <c r="EW11" s="78"/>
      <c r="EX11" s="78"/>
      <c r="EY11" s="87"/>
      <c r="EZ11" s="78"/>
      <c r="FA11" s="78"/>
      <c r="FB11" s="78"/>
      <c r="FC11" s="78"/>
      <c r="FD11" s="78"/>
      <c r="FE11" s="78"/>
      <c r="FF11" s="78"/>
      <c r="FG11" s="78"/>
      <c r="FH11" s="78"/>
      <c r="FI11" s="78"/>
      <c r="FJ11" s="78"/>
      <c r="FK11" s="78"/>
      <c r="FL11" s="78"/>
      <c r="FM11" s="78"/>
      <c r="FN11" s="78"/>
      <c r="FO11" s="78"/>
      <c r="FP11" s="78"/>
      <c r="FQ11" s="78"/>
      <c r="FR11" s="78"/>
      <c r="FS11" s="78"/>
      <c r="FT11" s="78"/>
      <c r="FU11" s="87"/>
      <c r="FV11" s="78"/>
      <c r="FW11" s="7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c r="IU11" s="78"/>
      <c r="IV11" s="78"/>
      <c r="IW11" s="78"/>
      <c r="IX11" s="78"/>
      <c r="IY11" s="78"/>
      <c r="IZ11" s="78"/>
      <c r="JA11" s="78"/>
    </row>
    <row r="12" spans="1:261" ht="31.5" customHeight="1" thickBot="1">
      <c r="A12" s="84"/>
      <c r="B12" s="84"/>
      <c r="C12" s="84"/>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87"/>
      <c r="AT12" s="78"/>
      <c r="AU12" s="78"/>
      <c r="AV12" s="78"/>
      <c r="AW12" s="78"/>
      <c r="AX12" s="78"/>
      <c r="AY12" s="78"/>
      <c r="AZ12" s="78"/>
      <c r="BA12" s="78"/>
      <c r="BB12" s="78"/>
      <c r="BC12" s="78"/>
      <c r="BD12" s="78"/>
      <c r="BE12" s="78"/>
      <c r="BF12" s="78"/>
      <c r="BG12" s="78"/>
      <c r="BH12" s="78"/>
      <c r="BI12" s="78"/>
      <c r="BJ12" s="78"/>
      <c r="BK12" s="78"/>
      <c r="BL12" s="78"/>
      <c r="BM12" s="78"/>
      <c r="BN12" s="78"/>
      <c r="BO12" s="87"/>
      <c r="BP12" s="78"/>
      <c r="BQ12" s="78"/>
      <c r="BR12" s="78"/>
      <c r="BS12" s="78"/>
      <c r="BT12" s="78"/>
      <c r="BU12" s="78"/>
      <c r="BV12" s="78"/>
      <c r="BW12" s="78"/>
      <c r="BX12" s="78"/>
      <c r="BY12" s="78"/>
      <c r="BZ12" s="78"/>
      <c r="CA12" s="78"/>
      <c r="CB12" s="78"/>
      <c r="CC12" s="78"/>
      <c r="CD12" s="78"/>
      <c r="CE12" s="78"/>
      <c r="CF12" s="78"/>
      <c r="CG12" s="78"/>
      <c r="CH12" s="78"/>
      <c r="CI12" s="78"/>
      <c r="CJ12" s="78"/>
      <c r="CK12" s="87"/>
      <c r="CL12" s="78"/>
      <c r="CM12" s="78"/>
      <c r="CN12" s="78"/>
      <c r="CO12" s="78"/>
      <c r="CP12" s="78"/>
      <c r="CQ12" s="78"/>
      <c r="CR12" s="78"/>
      <c r="CS12" s="78"/>
      <c r="CT12" s="78"/>
      <c r="CU12" s="78"/>
      <c r="CV12" s="78"/>
      <c r="CW12" s="78"/>
      <c r="CX12" s="78"/>
      <c r="CY12" s="78"/>
      <c r="CZ12" s="78"/>
      <c r="DA12" s="78"/>
      <c r="DB12" s="78"/>
      <c r="DC12" s="78"/>
      <c r="DD12" s="78"/>
      <c r="DE12" s="78"/>
      <c r="DF12" s="78"/>
      <c r="DG12" s="87"/>
      <c r="DH12" s="78"/>
      <c r="DI12" s="78"/>
      <c r="DJ12" s="78"/>
      <c r="DK12" s="78"/>
      <c r="DL12" s="78"/>
      <c r="DM12" s="78"/>
      <c r="DN12" s="78"/>
      <c r="DO12" s="78"/>
      <c r="DP12" s="78"/>
      <c r="DQ12" s="78"/>
      <c r="DR12" s="78"/>
      <c r="DS12" s="78"/>
      <c r="DT12" s="78"/>
      <c r="DU12" s="78"/>
      <c r="DV12" s="78"/>
      <c r="DW12" s="78"/>
      <c r="DX12" s="78"/>
      <c r="DY12" s="78"/>
      <c r="DZ12" s="78"/>
      <c r="EA12" s="78"/>
      <c r="EB12" s="78"/>
      <c r="EC12" s="87"/>
      <c r="ED12" s="78"/>
      <c r="EE12" s="78"/>
      <c r="EF12" s="78"/>
      <c r="EG12" s="78"/>
      <c r="EH12" s="78"/>
      <c r="EI12" s="78"/>
      <c r="EJ12" s="78"/>
      <c r="EK12" s="78"/>
      <c r="EL12" s="78"/>
      <c r="EM12" s="78"/>
      <c r="EN12" s="78"/>
      <c r="EO12" s="78"/>
      <c r="EP12" s="78"/>
      <c r="EQ12" s="78"/>
      <c r="ER12" s="78"/>
      <c r="ES12" s="78"/>
      <c r="ET12" s="78"/>
      <c r="EU12" s="78"/>
      <c r="EV12" s="78"/>
      <c r="EW12" s="78"/>
      <c r="EX12" s="78"/>
      <c r="EY12" s="87"/>
      <c r="EZ12" s="78"/>
      <c r="FA12" s="78"/>
      <c r="FB12" s="78"/>
      <c r="FC12" s="78"/>
      <c r="FD12" s="78"/>
      <c r="FE12" s="78"/>
      <c r="FF12" s="78"/>
      <c r="FG12" s="78"/>
      <c r="FH12" s="78"/>
      <c r="FI12" s="78"/>
      <c r="FJ12" s="78"/>
      <c r="FK12" s="78"/>
      <c r="FL12" s="78"/>
      <c r="FM12" s="78"/>
      <c r="FN12" s="78"/>
      <c r="FO12" s="78"/>
      <c r="FP12" s="78"/>
      <c r="FQ12" s="78"/>
      <c r="FR12" s="78"/>
      <c r="FS12" s="78"/>
      <c r="FT12" s="78"/>
      <c r="FU12" s="87"/>
      <c r="FV12" s="78"/>
      <c r="FW12" s="7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c r="IU12" s="78"/>
      <c r="IV12" s="78"/>
      <c r="IW12" s="78"/>
      <c r="IX12" s="78"/>
      <c r="IY12" s="78"/>
      <c r="IZ12" s="78"/>
      <c r="JA12" s="78"/>
    </row>
    <row r="13" spans="1:261" ht="31.5" customHeight="1" thickBot="1">
      <c r="A13" s="84"/>
      <c r="B13" s="84"/>
      <c r="C13" s="84"/>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87"/>
      <c r="AT13" s="78"/>
      <c r="AU13" s="78"/>
      <c r="AV13" s="78"/>
      <c r="AW13" s="78"/>
      <c r="AX13" s="78"/>
      <c r="AY13" s="78"/>
      <c r="AZ13" s="78"/>
      <c r="BA13" s="78"/>
      <c r="BB13" s="78"/>
      <c r="BC13" s="78"/>
      <c r="BD13" s="78"/>
      <c r="BE13" s="78"/>
      <c r="BF13" s="78"/>
      <c r="BG13" s="78"/>
      <c r="BH13" s="78"/>
      <c r="BI13" s="78"/>
      <c r="BJ13" s="78"/>
      <c r="BK13" s="78"/>
      <c r="BL13" s="78"/>
      <c r="BM13" s="78"/>
      <c r="BN13" s="78"/>
      <c r="BO13" s="87"/>
      <c r="BP13" s="78"/>
      <c r="BQ13" s="78"/>
      <c r="BR13" s="78"/>
      <c r="BS13" s="78"/>
      <c r="BT13" s="78"/>
      <c r="BU13" s="78"/>
      <c r="BV13" s="78"/>
      <c r="BW13" s="78"/>
      <c r="BX13" s="78"/>
      <c r="BY13" s="78"/>
      <c r="BZ13" s="78"/>
      <c r="CA13" s="78"/>
      <c r="CB13" s="78"/>
      <c r="CC13" s="78"/>
      <c r="CD13" s="78"/>
      <c r="CE13" s="78"/>
      <c r="CF13" s="78"/>
      <c r="CG13" s="78"/>
      <c r="CH13" s="78"/>
      <c r="CI13" s="78"/>
      <c r="CJ13" s="78"/>
      <c r="CK13" s="87"/>
      <c r="CL13" s="78"/>
      <c r="CM13" s="78"/>
      <c r="CN13" s="78"/>
      <c r="CO13" s="78"/>
      <c r="CP13" s="78"/>
      <c r="CQ13" s="78"/>
      <c r="CR13" s="78"/>
      <c r="CS13" s="78"/>
      <c r="CT13" s="78"/>
      <c r="CU13" s="78"/>
      <c r="CV13" s="78"/>
      <c r="CW13" s="78"/>
      <c r="CX13" s="78"/>
      <c r="CY13" s="78"/>
      <c r="CZ13" s="78"/>
      <c r="DA13" s="78"/>
      <c r="DB13" s="78"/>
      <c r="DC13" s="78"/>
      <c r="DD13" s="78"/>
      <c r="DE13" s="78"/>
      <c r="DF13" s="78"/>
      <c r="DG13" s="87"/>
      <c r="DH13" s="78"/>
      <c r="DI13" s="78"/>
      <c r="DJ13" s="78"/>
      <c r="DK13" s="78"/>
      <c r="DL13" s="78"/>
      <c r="DM13" s="78"/>
      <c r="DN13" s="78"/>
      <c r="DO13" s="78"/>
      <c r="DP13" s="78"/>
      <c r="DQ13" s="78"/>
      <c r="DR13" s="78"/>
      <c r="DS13" s="78"/>
      <c r="DT13" s="78"/>
      <c r="DU13" s="78"/>
      <c r="DV13" s="78"/>
      <c r="DW13" s="78"/>
      <c r="DX13" s="78"/>
      <c r="DY13" s="78"/>
      <c r="DZ13" s="78"/>
      <c r="EA13" s="78"/>
      <c r="EB13" s="78"/>
      <c r="EC13" s="87"/>
      <c r="ED13" s="78"/>
      <c r="EE13" s="78"/>
      <c r="EF13" s="78"/>
      <c r="EG13" s="78"/>
      <c r="EH13" s="78"/>
      <c r="EI13" s="78"/>
      <c r="EJ13" s="78"/>
      <c r="EK13" s="78"/>
      <c r="EL13" s="78"/>
      <c r="EM13" s="78"/>
      <c r="EN13" s="78"/>
      <c r="EO13" s="78"/>
      <c r="EP13" s="78"/>
      <c r="EQ13" s="78"/>
      <c r="ER13" s="78"/>
      <c r="ES13" s="78"/>
      <c r="ET13" s="78"/>
      <c r="EU13" s="78"/>
      <c r="EV13" s="78"/>
      <c r="EW13" s="78"/>
      <c r="EX13" s="78"/>
      <c r="EY13" s="87"/>
      <c r="EZ13" s="78"/>
      <c r="FA13" s="78"/>
      <c r="FB13" s="78"/>
      <c r="FC13" s="78"/>
      <c r="FD13" s="78"/>
      <c r="FE13" s="78"/>
      <c r="FF13" s="78"/>
      <c r="FG13" s="78"/>
      <c r="FH13" s="78"/>
      <c r="FI13" s="78"/>
      <c r="FJ13" s="78"/>
      <c r="FK13" s="78"/>
      <c r="FL13" s="78"/>
      <c r="FM13" s="78"/>
      <c r="FN13" s="78"/>
      <c r="FO13" s="78"/>
      <c r="FP13" s="78"/>
      <c r="FQ13" s="78"/>
      <c r="FR13" s="78"/>
      <c r="FS13" s="78"/>
      <c r="FT13" s="78"/>
      <c r="FU13" s="87"/>
      <c r="FV13" s="78"/>
      <c r="FW13" s="7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c r="IU13" s="78"/>
      <c r="IV13" s="78"/>
      <c r="IW13" s="78"/>
      <c r="IX13" s="78"/>
      <c r="IY13" s="78"/>
      <c r="IZ13" s="78"/>
      <c r="JA13" s="78"/>
    </row>
    <row r="14" spans="1:261" ht="31.5" customHeight="1" thickBot="1">
      <c r="A14" s="84"/>
      <c r="B14" s="84"/>
      <c r="C14" s="84"/>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87"/>
      <c r="AT14" s="78"/>
      <c r="AU14" s="78"/>
      <c r="AV14" s="78"/>
      <c r="AW14" s="78"/>
      <c r="AX14" s="78"/>
      <c r="AY14" s="78"/>
      <c r="AZ14" s="78"/>
      <c r="BA14" s="78"/>
      <c r="BB14" s="78"/>
      <c r="BC14" s="78"/>
      <c r="BD14" s="78"/>
      <c r="BE14" s="78"/>
      <c r="BF14" s="78"/>
      <c r="BG14" s="78"/>
      <c r="BH14" s="78"/>
      <c r="BI14" s="78"/>
      <c r="BJ14" s="78"/>
      <c r="BK14" s="78"/>
      <c r="BL14" s="78"/>
      <c r="BM14" s="78"/>
      <c r="BN14" s="78"/>
      <c r="BO14" s="87"/>
      <c r="BP14" s="78"/>
      <c r="BQ14" s="78"/>
      <c r="BR14" s="78"/>
      <c r="BS14" s="78"/>
      <c r="BT14" s="78"/>
      <c r="BU14" s="78"/>
      <c r="BV14" s="78"/>
      <c r="BW14" s="78"/>
      <c r="BX14" s="78"/>
      <c r="BY14" s="78"/>
      <c r="BZ14" s="78"/>
      <c r="CA14" s="78"/>
      <c r="CB14" s="78"/>
      <c r="CC14" s="78"/>
      <c r="CD14" s="78"/>
      <c r="CE14" s="78"/>
      <c r="CF14" s="78"/>
      <c r="CG14" s="78"/>
      <c r="CH14" s="78"/>
      <c r="CI14" s="78"/>
      <c r="CJ14" s="78"/>
      <c r="CK14" s="87"/>
      <c r="CL14" s="78"/>
      <c r="CM14" s="78"/>
      <c r="CN14" s="78"/>
      <c r="CO14" s="78"/>
      <c r="CP14" s="78"/>
      <c r="CQ14" s="78"/>
      <c r="CR14" s="78"/>
      <c r="CS14" s="78"/>
      <c r="CT14" s="78"/>
      <c r="CU14" s="78"/>
      <c r="CV14" s="78"/>
      <c r="CW14" s="78"/>
      <c r="CX14" s="78"/>
      <c r="CY14" s="78"/>
      <c r="CZ14" s="78"/>
      <c r="DA14" s="78"/>
      <c r="DB14" s="78"/>
      <c r="DC14" s="78"/>
      <c r="DD14" s="78"/>
      <c r="DE14" s="78"/>
      <c r="DF14" s="78"/>
      <c r="DG14" s="87"/>
      <c r="DH14" s="78"/>
      <c r="DI14" s="78"/>
      <c r="DJ14" s="78"/>
      <c r="DK14" s="78"/>
      <c r="DL14" s="78"/>
      <c r="DM14" s="78"/>
      <c r="DN14" s="78"/>
      <c r="DO14" s="78"/>
      <c r="DP14" s="78"/>
      <c r="DQ14" s="78"/>
      <c r="DR14" s="78"/>
      <c r="DS14" s="78"/>
      <c r="DT14" s="78"/>
      <c r="DU14" s="78"/>
      <c r="DV14" s="78"/>
      <c r="DW14" s="78"/>
      <c r="DX14" s="78"/>
      <c r="DY14" s="78"/>
      <c r="DZ14" s="78"/>
      <c r="EA14" s="78"/>
      <c r="EB14" s="78"/>
      <c r="EC14" s="87"/>
      <c r="ED14" s="78"/>
      <c r="EE14" s="78"/>
      <c r="EF14" s="78"/>
      <c r="EG14" s="78"/>
      <c r="EH14" s="78"/>
      <c r="EI14" s="78"/>
      <c r="EJ14" s="78"/>
      <c r="EK14" s="78"/>
      <c r="EL14" s="78"/>
      <c r="EM14" s="78"/>
      <c r="EN14" s="78"/>
      <c r="EO14" s="78"/>
      <c r="EP14" s="78"/>
      <c r="EQ14" s="78"/>
      <c r="ER14" s="78"/>
      <c r="ES14" s="78"/>
      <c r="ET14" s="78"/>
      <c r="EU14" s="78"/>
      <c r="EV14" s="78"/>
      <c r="EW14" s="78"/>
      <c r="EX14" s="78"/>
      <c r="EY14" s="87"/>
      <c r="EZ14" s="78"/>
      <c r="FA14" s="78"/>
      <c r="FB14" s="78"/>
      <c r="FC14" s="78"/>
      <c r="FD14" s="78"/>
      <c r="FE14" s="78"/>
      <c r="FF14" s="78"/>
      <c r="FG14" s="78"/>
      <c r="FH14" s="78"/>
      <c r="FI14" s="78"/>
      <c r="FJ14" s="78"/>
      <c r="FK14" s="78"/>
      <c r="FL14" s="78"/>
      <c r="FM14" s="78"/>
      <c r="FN14" s="78"/>
      <c r="FO14" s="78"/>
      <c r="FP14" s="78"/>
      <c r="FQ14" s="78"/>
      <c r="FR14" s="78"/>
      <c r="FS14" s="78"/>
      <c r="FT14" s="78"/>
      <c r="FU14" s="87"/>
      <c r="FV14" s="78"/>
      <c r="FW14" s="7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c r="IU14" s="78"/>
      <c r="IV14" s="78"/>
      <c r="IW14" s="78"/>
      <c r="IX14" s="78"/>
      <c r="IY14" s="78"/>
      <c r="IZ14" s="78"/>
      <c r="JA14" s="78"/>
    </row>
    <row r="15" spans="1:261" ht="31.5" customHeight="1" thickBot="1">
      <c r="A15" s="84"/>
      <c r="B15" s="84"/>
      <c r="C15" s="84"/>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87"/>
      <c r="AT15" s="78"/>
      <c r="AU15" s="78"/>
      <c r="AV15" s="78"/>
      <c r="AW15" s="78"/>
      <c r="AX15" s="78"/>
      <c r="AY15" s="78"/>
      <c r="AZ15" s="78"/>
      <c r="BA15" s="78"/>
      <c r="BB15" s="78"/>
      <c r="BC15" s="78"/>
      <c r="BD15" s="78"/>
      <c r="BE15" s="78"/>
      <c r="BF15" s="78"/>
      <c r="BG15" s="78"/>
      <c r="BH15" s="78"/>
      <c r="BI15" s="78"/>
      <c r="BJ15" s="78"/>
      <c r="BK15" s="78"/>
      <c r="BL15" s="78"/>
      <c r="BM15" s="78"/>
      <c r="BN15" s="78"/>
      <c r="BO15" s="87"/>
      <c r="BP15" s="78"/>
      <c r="BQ15" s="78"/>
      <c r="BR15" s="78"/>
      <c r="BS15" s="78"/>
      <c r="BT15" s="78"/>
      <c r="BU15" s="78"/>
      <c r="BV15" s="78"/>
      <c r="BW15" s="78"/>
      <c r="BX15" s="78"/>
      <c r="BY15" s="78"/>
      <c r="BZ15" s="78"/>
      <c r="CA15" s="78"/>
      <c r="CB15" s="78"/>
      <c r="CC15" s="78"/>
      <c r="CD15" s="78"/>
      <c r="CE15" s="78"/>
      <c r="CF15" s="78"/>
      <c r="CG15" s="78"/>
      <c r="CH15" s="78"/>
      <c r="CI15" s="78"/>
      <c r="CJ15" s="78"/>
      <c r="CK15" s="87"/>
      <c r="CL15" s="78"/>
      <c r="CM15" s="78"/>
      <c r="CN15" s="78"/>
      <c r="CO15" s="78"/>
      <c r="CP15" s="78"/>
      <c r="CQ15" s="78"/>
      <c r="CR15" s="78"/>
      <c r="CS15" s="78"/>
      <c r="CT15" s="78"/>
      <c r="CU15" s="78"/>
      <c r="CV15" s="78"/>
      <c r="CW15" s="78"/>
      <c r="CX15" s="78"/>
      <c r="CY15" s="78"/>
      <c r="CZ15" s="78"/>
      <c r="DA15" s="78"/>
      <c r="DB15" s="78"/>
      <c r="DC15" s="78"/>
      <c r="DD15" s="78"/>
      <c r="DE15" s="78"/>
      <c r="DF15" s="78"/>
      <c r="DG15" s="87"/>
      <c r="DH15" s="78"/>
      <c r="DI15" s="78"/>
      <c r="DJ15" s="78"/>
      <c r="DK15" s="78"/>
      <c r="DL15" s="78"/>
      <c r="DM15" s="78"/>
      <c r="DN15" s="78"/>
      <c r="DO15" s="78"/>
      <c r="DP15" s="78"/>
      <c r="DQ15" s="78"/>
      <c r="DR15" s="78"/>
      <c r="DS15" s="78"/>
      <c r="DT15" s="78"/>
      <c r="DU15" s="78"/>
      <c r="DV15" s="78"/>
      <c r="DW15" s="78"/>
      <c r="DX15" s="78"/>
      <c r="DY15" s="78"/>
      <c r="DZ15" s="78"/>
      <c r="EA15" s="78"/>
      <c r="EB15" s="78"/>
      <c r="EC15" s="87"/>
      <c r="ED15" s="78"/>
      <c r="EE15" s="78"/>
      <c r="EF15" s="78"/>
      <c r="EG15" s="78"/>
      <c r="EH15" s="78"/>
      <c r="EI15" s="78"/>
      <c r="EJ15" s="78"/>
      <c r="EK15" s="78"/>
      <c r="EL15" s="78"/>
      <c r="EM15" s="78"/>
      <c r="EN15" s="78"/>
      <c r="EO15" s="78"/>
      <c r="EP15" s="78"/>
      <c r="EQ15" s="78"/>
      <c r="ER15" s="78"/>
      <c r="ES15" s="78"/>
      <c r="ET15" s="78"/>
      <c r="EU15" s="78"/>
      <c r="EV15" s="78"/>
      <c r="EW15" s="78"/>
      <c r="EX15" s="78"/>
      <c r="EY15" s="87"/>
      <c r="EZ15" s="78"/>
      <c r="FA15" s="78"/>
      <c r="FB15" s="78"/>
      <c r="FC15" s="78"/>
      <c r="FD15" s="78"/>
      <c r="FE15" s="78"/>
      <c r="FF15" s="78"/>
      <c r="FG15" s="78"/>
      <c r="FH15" s="78"/>
      <c r="FI15" s="78"/>
      <c r="FJ15" s="78"/>
      <c r="FK15" s="78"/>
      <c r="FL15" s="78"/>
      <c r="FM15" s="78"/>
      <c r="FN15" s="78"/>
      <c r="FO15" s="78"/>
      <c r="FP15" s="78"/>
      <c r="FQ15" s="78"/>
      <c r="FR15" s="78"/>
      <c r="FS15" s="78"/>
      <c r="FT15" s="78"/>
      <c r="FU15" s="87"/>
      <c r="FV15" s="78"/>
      <c r="FW15" s="7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row>
    <row r="16" spans="1:261" ht="31.5" customHeight="1" thickBot="1">
      <c r="A16" s="84"/>
      <c r="B16" s="84"/>
      <c r="C16" s="84"/>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87"/>
      <c r="AT16" s="78"/>
      <c r="AU16" s="78"/>
      <c r="AV16" s="78"/>
      <c r="AW16" s="78"/>
      <c r="AX16" s="78"/>
      <c r="AY16" s="78"/>
      <c r="AZ16" s="78"/>
      <c r="BA16" s="78"/>
      <c r="BB16" s="78"/>
      <c r="BC16" s="78"/>
      <c r="BD16" s="78"/>
      <c r="BE16" s="78"/>
      <c r="BF16" s="78"/>
      <c r="BG16" s="78"/>
      <c r="BH16" s="78"/>
      <c r="BI16" s="78"/>
      <c r="BJ16" s="78"/>
      <c r="BK16" s="78"/>
      <c r="BL16" s="78"/>
      <c r="BM16" s="78"/>
      <c r="BN16" s="78"/>
      <c r="BO16" s="87"/>
      <c r="BP16" s="78"/>
      <c r="BQ16" s="78"/>
      <c r="BR16" s="78"/>
      <c r="BS16" s="78"/>
      <c r="BT16" s="78"/>
      <c r="BU16" s="78"/>
      <c r="BV16" s="78"/>
      <c r="BW16" s="78"/>
      <c r="BX16" s="78"/>
      <c r="BY16" s="78"/>
      <c r="BZ16" s="78"/>
      <c r="CA16" s="78"/>
      <c r="CB16" s="78"/>
      <c r="CC16" s="78"/>
      <c r="CD16" s="78"/>
      <c r="CE16" s="78"/>
      <c r="CF16" s="78"/>
      <c r="CG16" s="78"/>
      <c r="CH16" s="78"/>
      <c r="CI16" s="78"/>
      <c r="CJ16" s="78"/>
      <c r="CK16" s="87"/>
      <c r="CL16" s="78"/>
      <c r="CM16" s="78"/>
      <c r="CN16" s="78"/>
      <c r="CO16" s="78"/>
      <c r="CP16" s="78"/>
      <c r="CQ16" s="78"/>
      <c r="CR16" s="78"/>
      <c r="CS16" s="78"/>
      <c r="CT16" s="78"/>
      <c r="CU16" s="78"/>
      <c r="CV16" s="78"/>
      <c r="CW16" s="78"/>
      <c r="CX16" s="78"/>
      <c r="CY16" s="78"/>
      <c r="CZ16" s="78"/>
      <c r="DA16" s="78"/>
      <c r="DB16" s="78"/>
      <c r="DC16" s="78"/>
      <c r="DD16" s="78"/>
      <c r="DE16" s="78"/>
      <c r="DF16" s="78"/>
      <c r="DG16" s="87"/>
      <c r="DH16" s="78"/>
      <c r="DI16" s="78"/>
      <c r="DJ16" s="78"/>
      <c r="DK16" s="78"/>
      <c r="DL16" s="78"/>
      <c r="DM16" s="78"/>
      <c r="DN16" s="78"/>
      <c r="DO16" s="78"/>
      <c r="DP16" s="78"/>
      <c r="DQ16" s="78"/>
      <c r="DR16" s="78"/>
      <c r="DS16" s="78"/>
      <c r="DT16" s="78"/>
      <c r="DU16" s="78"/>
      <c r="DV16" s="78"/>
      <c r="DW16" s="78"/>
      <c r="DX16" s="78"/>
      <c r="DY16" s="78"/>
      <c r="DZ16" s="78"/>
      <c r="EA16" s="78"/>
      <c r="EB16" s="78"/>
      <c r="EC16" s="87"/>
      <c r="ED16" s="78"/>
      <c r="EE16" s="78"/>
      <c r="EF16" s="78"/>
      <c r="EG16" s="78"/>
      <c r="EH16" s="78"/>
      <c r="EI16" s="78"/>
      <c r="EJ16" s="78"/>
      <c r="EK16" s="78"/>
      <c r="EL16" s="78"/>
      <c r="EM16" s="78"/>
      <c r="EN16" s="78"/>
      <c r="EO16" s="78"/>
      <c r="EP16" s="78"/>
      <c r="EQ16" s="78"/>
      <c r="ER16" s="78"/>
      <c r="ES16" s="78"/>
      <c r="ET16" s="78"/>
      <c r="EU16" s="78"/>
      <c r="EV16" s="78"/>
      <c r="EW16" s="78"/>
      <c r="EX16" s="78"/>
      <c r="EY16" s="87"/>
      <c r="EZ16" s="78"/>
      <c r="FA16" s="78"/>
      <c r="FB16" s="78"/>
      <c r="FC16" s="78"/>
      <c r="FD16" s="78"/>
      <c r="FE16" s="78"/>
      <c r="FF16" s="78"/>
      <c r="FG16" s="78"/>
      <c r="FH16" s="78"/>
      <c r="FI16" s="78"/>
      <c r="FJ16" s="78"/>
      <c r="FK16" s="78"/>
      <c r="FL16" s="78"/>
      <c r="FM16" s="78"/>
      <c r="FN16" s="78"/>
      <c r="FO16" s="78"/>
      <c r="FP16" s="78"/>
      <c r="FQ16" s="78"/>
      <c r="FR16" s="78"/>
      <c r="FS16" s="78"/>
      <c r="FT16" s="78"/>
      <c r="FU16" s="87"/>
      <c r="FV16" s="78"/>
      <c r="FW16" s="7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c r="IU16" s="78"/>
      <c r="IV16" s="78"/>
      <c r="IW16" s="78"/>
      <c r="IX16" s="78"/>
      <c r="IY16" s="78"/>
      <c r="IZ16" s="78"/>
      <c r="JA16" s="78"/>
    </row>
    <row r="17" spans="1:261" ht="31.5" customHeight="1" thickBot="1">
      <c r="A17" s="84"/>
      <c r="B17" s="84"/>
      <c r="C17" s="84"/>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87"/>
      <c r="AT17" s="78"/>
      <c r="AU17" s="78"/>
      <c r="AV17" s="78"/>
      <c r="AW17" s="78"/>
      <c r="AX17" s="78"/>
      <c r="AY17" s="78"/>
      <c r="AZ17" s="78"/>
      <c r="BA17" s="78"/>
      <c r="BB17" s="78"/>
      <c r="BC17" s="78"/>
      <c r="BD17" s="78"/>
      <c r="BE17" s="78"/>
      <c r="BF17" s="78"/>
      <c r="BG17" s="78"/>
      <c r="BH17" s="78"/>
      <c r="BI17" s="78"/>
      <c r="BJ17" s="78"/>
      <c r="BK17" s="78"/>
      <c r="BL17" s="78"/>
      <c r="BM17" s="78"/>
      <c r="BN17" s="78"/>
      <c r="BO17" s="87"/>
      <c r="BP17" s="78"/>
      <c r="BQ17" s="78"/>
      <c r="BR17" s="78"/>
      <c r="BS17" s="78"/>
      <c r="BT17" s="78"/>
      <c r="BU17" s="78"/>
      <c r="BV17" s="78"/>
      <c r="BW17" s="78"/>
      <c r="BX17" s="78"/>
      <c r="BY17" s="78"/>
      <c r="BZ17" s="78"/>
      <c r="CA17" s="78"/>
      <c r="CB17" s="78"/>
      <c r="CC17" s="78"/>
      <c r="CD17" s="78"/>
      <c r="CE17" s="78"/>
      <c r="CF17" s="78"/>
      <c r="CG17" s="78"/>
      <c r="CH17" s="78"/>
      <c r="CI17" s="78"/>
      <c r="CJ17" s="78"/>
      <c r="CK17" s="87"/>
      <c r="CL17" s="78"/>
      <c r="CM17" s="78"/>
      <c r="CN17" s="78"/>
      <c r="CO17" s="78"/>
      <c r="CP17" s="78"/>
      <c r="CQ17" s="78"/>
      <c r="CR17" s="78"/>
      <c r="CS17" s="78"/>
      <c r="CT17" s="78"/>
      <c r="CU17" s="78"/>
      <c r="CV17" s="78"/>
      <c r="CW17" s="78"/>
      <c r="CX17" s="78"/>
      <c r="CY17" s="78"/>
      <c r="CZ17" s="78"/>
      <c r="DA17" s="78"/>
      <c r="DB17" s="78"/>
      <c r="DC17" s="78"/>
      <c r="DD17" s="78"/>
      <c r="DE17" s="78"/>
      <c r="DF17" s="78"/>
      <c r="DG17" s="87"/>
      <c r="DH17" s="78"/>
      <c r="DI17" s="78"/>
      <c r="DJ17" s="78"/>
      <c r="DK17" s="78"/>
      <c r="DL17" s="78"/>
      <c r="DM17" s="78"/>
      <c r="DN17" s="78"/>
      <c r="DO17" s="78"/>
      <c r="DP17" s="78"/>
      <c r="DQ17" s="78"/>
      <c r="DR17" s="78"/>
      <c r="DS17" s="78"/>
      <c r="DT17" s="78"/>
      <c r="DU17" s="78"/>
      <c r="DV17" s="78"/>
      <c r="DW17" s="78"/>
      <c r="DX17" s="78"/>
      <c r="DY17" s="78"/>
      <c r="DZ17" s="78"/>
      <c r="EA17" s="78"/>
      <c r="EB17" s="78"/>
      <c r="EC17" s="87"/>
      <c r="ED17" s="78"/>
      <c r="EE17" s="78"/>
      <c r="EF17" s="78"/>
      <c r="EG17" s="78"/>
      <c r="EH17" s="78"/>
      <c r="EI17" s="78"/>
      <c r="EJ17" s="78"/>
      <c r="EK17" s="78"/>
      <c r="EL17" s="78"/>
      <c r="EM17" s="78"/>
      <c r="EN17" s="78"/>
      <c r="EO17" s="78"/>
      <c r="EP17" s="78"/>
      <c r="EQ17" s="78"/>
      <c r="ER17" s="78"/>
      <c r="ES17" s="78"/>
      <c r="ET17" s="78"/>
      <c r="EU17" s="78"/>
      <c r="EV17" s="78"/>
      <c r="EW17" s="78"/>
      <c r="EX17" s="78"/>
      <c r="EY17" s="87"/>
      <c r="EZ17" s="78"/>
      <c r="FA17" s="78"/>
      <c r="FB17" s="78"/>
      <c r="FC17" s="78"/>
      <c r="FD17" s="78"/>
      <c r="FE17" s="78"/>
      <c r="FF17" s="78"/>
      <c r="FG17" s="78"/>
      <c r="FH17" s="78"/>
      <c r="FI17" s="78"/>
      <c r="FJ17" s="78"/>
      <c r="FK17" s="78"/>
      <c r="FL17" s="78"/>
      <c r="FM17" s="78"/>
      <c r="FN17" s="78"/>
      <c r="FO17" s="78"/>
      <c r="FP17" s="78"/>
      <c r="FQ17" s="78"/>
      <c r="FR17" s="78"/>
      <c r="FS17" s="78"/>
      <c r="FT17" s="78"/>
      <c r="FU17" s="87"/>
      <c r="FV17" s="78"/>
      <c r="FW17" s="7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c r="IU17" s="78"/>
      <c r="IV17" s="78"/>
      <c r="IW17" s="78"/>
      <c r="IX17" s="78"/>
      <c r="IY17" s="78"/>
      <c r="IZ17" s="78"/>
      <c r="JA17" s="78"/>
    </row>
    <row r="18" spans="1:261" ht="31.5" customHeight="1" thickBot="1">
      <c r="A18" s="84"/>
      <c r="B18" s="84"/>
      <c r="C18" s="84"/>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87"/>
      <c r="AT18" s="78"/>
      <c r="AU18" s="78"/>
      <c r="AV18" s="78"/>
      <c r="AW18" s="78"/>
      <c r="AX18" s="78"/>
      <c r="AY18" s="78"/>
      <c r="AZ18" s="78"/>
      <c r="BA18" s="78"/>
      <c r="BB18" s="78"/>
      <c r="BC18" s="78"/>
      <c r="BD18" s="78"/>
      <c r="BE18" s="78"/>
      <c r="BF18" s="78"/>
      <c r="BG18" s="78"/>
      <c r="BH18" s="78"/>
      <c r="BI18" s="78"/>
      <c r="BJ18" s="78"/>
      <c r="BK18" s="78"/>
      <c r="BL18" s="78"/>
      <c r="BM18" s="78"/>
      <c r="BN18" s="78"/>
      <c r="BO18" s="87"/>
      <c r="BP18" s="78"/>
      <c r="BQ18" s="78"/>
      <c r="BR18" s="78"/>
      <c r="BS18" s="78"/>
      <c r="BT18" s="78"/>
      <c r="BU18" s="78"/>
      <c r="BV18" s="78"/>
      <c r="BW18" s="78"/>
      <c r="BX18" s="78"/>
      <c r="BY18" s="78"/>
      <c r="BZ18" s="78"/>
      <c r="CA18" s="78"/>
      <c r="CB18" s="78"/>
      <c r="CC18" s="78"/>
      <c r="CD18" s="78"/>
      <c r="CE18" s="78"/>
      <c r="CF18" s="78"/>
      <c r="CG18" s="78"/>
      <c r="CH18" s="78"/>
      <c r="CI18" s="78"/>
      <c r="CJ18" s="78"/>
      <c r="CK18" s="87"/>
      <c r="CL18" s="78"/>
      <c r="CM18" s="78"/>
      <c r="CN18" s="78"/>
      <c r="CO18" s="78"/>
      <c r="CP18" s="78"/>
      <c r="CQ18" s="78"/>
      <c r="CR18" s="78"/>
      <c r="CS18" s="78"/>
      <c r="CT18" s="78"/>
      <c r="CU18" s="78"/>
      <c r="CV18" s="78"/>
      <c r="CW18" s="78"/>
      <c r="CX18" s="78"/>
      <c r="CY18" s="78"/>
      <c r="CZ18" s="78"/>
      <c r="DA18" s="78"/>
      <c r="DB18" s="78"/>
      <c r="DC18" s="78"/>
      <c r="DD18" s="78"/>
      <c r="DE18" s="78"/>
      <c r="DF18" s="78"/>
      <c r="DG18" s="87"/>
      <c r="DH18" s="78"/>
      <c r="DI18" s="78"/>
      <c r="DJ18" s="78"/>
      <c r="DK18" s="78"/>
      <c r="DL18" s="78"/>
      <c r="DM18" s="78"/>
      <c r="DN18" s="78"/>
      <c r="DO18" s="78"/>
      <c r="DP18" s="78"/>
      <c r="DQ18" s="78"/>
      <c r="DR18" s="78"/>
      <c r="DS18" s="78"/>
      <c r="DT18" s="78"/>
      <c r="DU18" s="78"/>
      <c r="DV18" s="78"/>
      <c r="DW18" s="78"/>
      <c r="DX18" s="78"/>
      <c r="DY18" s="78"/>
      <c r="DZ18" s="78"/>
      <c r="EA18" s="78"/>
      <c r="EB18" s="78"/>
      <c r="EC18" s="87"/>
      <c r="ED18" s="78"/>
      <c r="EE18" s="78"/>
      <c r="EF18" s="78"/>
      <c r="EG18" s="78"/>
      <c r="EH18" s="78"/>
      <c r="EI18" s="78"/>
      <c r="EJ18" s="78"/>
      <c r="EK18" s="78"/>
      <c r="EL18" s="78"/>
      <c r="EM18" s="78"/>
      <c r="EN18" s="78"/>
      <c r="EO18" s="78"/>
      <c r="EP18" s="78"/>
      <c r="EQ18" s="78"/>
      <c r="ER18" s="78"/>
      <c r="ES18" s="78"/>
      <c r="ET18" s="78"/>
      <c r="EU18" s="78"/>
      <c r="EV18" s="78"/>
      <c r="EW18" s="78"/>
      <c r="EX18" s="78"/>
      <c r="EY18" s="87"/>
      <c r="EZ18" s="78"/>
      <c r="FA18" s="78"/>
      <c r="FB18" s="78"/>
      <c r="FC18" s="78"/>
      <c r="FD18" s="78"/>
      <c r="FE18" s="78"/>
      <c r="FF18" s="78"/>
      <c r="FG18" s="78"/>
      <c r="FH18" s="78"/>
      <c r="FI18" s="78"/>
      <c r="FJ18" s="78"/>
      <c r="FK18" s="78"/>
      <c r="FL18" s="78"/>
      <c r="FM18" s="78"/>
      <c r="FN18" s="78"/>
      <c r="FO18" s="78"/>
      <c r="FP18" s="78"/>
      <c r="FQ18" s="78"/>
      <c r="FR18" s="78"/>
      <c r="FS18" s="78"/>
      <c r="FT18" s="78"/>
      <c r="FU18" s="87"/>
      <c r="FV18" s="78"/>
      <c r="FW18" s="7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c r="IU18" s="78"/>
      <c r="IV18" s="78"/>
      <c r="IW18" s="78"/>
      <c r="IX18" s="78"/>
      <c r="IY18" s="78"/>
      <c r="IZ18" s="78"/>
      <c r="JA18" s="78"/>
    </row>
    <row r="19" spans="1:261" ht="31.5" customHeight="1" thickBot="1">
      <c r="A19" s="84"/>
      <c r="B19" s="84"/>
      <c r="C19" s="84"/>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87"/>
      <c r="AT19" s="78"/>
      <c r="AU19" s="78"/>
      <c r="AV19" s="78"/>
      <c r="AW19" s="78"/>
      <c r="AX19" s="78"/>
      <c r="AY19" s="78"/>
      <c r="AZ19" s="78"/>
      <c r="BA19" s="78"/>
      <c r="BB19" s="78"/>
      <c r="BC19" s="78"/>
      <c r="BD19" s="78"/>
      <c r="BE19" s="78"/>
      <c r="BF19" s="78"/>
      <c r="BG19" s="78"/>
      <c r="BH19" s="78"/>
      <c r="BI19" s="78"/>
      <c r="BJ19" s="78"/>
      <c r="BK19" s="78"/>
      <c r="BL19" s="78"/>
      <c r="BM19" s="78"/>
      <c r="BN19" s="78"/>
      <c r="BO19" s="87"/>
      <c r="BP19" s="78"/>
      <c r="BQ19" s="78"/>
      <c r="BR19" s="78"/>
      <c r="BS19" s="78"/>
      <c r="BT19" s="78"/>
      <c r="BU19" s="78"/>
      <c r="BV19" s="78"/>
      <c r="BW19" s="78"/>
      <c r="BX19" s="78"/>
      <c r="BY19" s="78"/>
      <c r="BZ19" s="78"/>
      <c r="CA19" s="78"/>
      <c r="CB19" s="78"/>
      <c r="CC19" s="78"/>
      <c r="CD19" s="78"/>
      <c r="CE19" s="78"/>
      <c r="CF19" s="78"/>
      <c r="CG19" s="78"/>
      <c r="CH19" s="78"/>
      <c r="CI19" s="78"/>
      <c r="CJ19" s="78"/>
      <c r="CK19" s="87"/>
      <c r="CL19" s="78"/>
      <c r="CM19" s="78"/>
      <c r="CN19" s="78"/>
      <c r="CO19" s="78"/>
      <c r="CP19" s="78"/>
      <c r="CQ19" s="78"/>
      <c r="CR19" s="78"/>
      <c r="CS19" s="78"/>
      <c r="CT19" s="78"/>
      <c r="CU19" s="78"/>
      <c r="CV19" s="78"/>
      <c r="CW19" s="78"/>
      <c r="CX19" s="78"/>
      <c r="CY19" s="78"/>
      <c r="CZ19" s="78"/>
      <c r="DA19" s="78"/>
      <c r="DB19" s="78"/>
      <c r="DC19" s="78"/>
      <c r="DD19" s="78"/>
      <c r="DE19" s="78"/>
      <c r="DF19" s="78"/>
      <c r="DG19" s="87"/>
      <c r="DH19" s="78"/>
      <c r="DI19" s="78"/>
      <c r="DJ19" s="78"/>
      <c r="DK19" s="78"/>
      <c r="DL19" s="78"/>
      <c r="DM19" s="78"/>
      <c r="DN19" s="78"/>
      <c r="DO19" s="78"/>
      <c r="DP19" s="78"/>
      <c r="DQ19" s="78"/>
      <c r="DR19" s="78"/>
      <c r="DS19" s="78"/>
      <c r="DT19" s="78"/>
      <c r="DU19" s="78"/>
      <c r="DV19" s="78"/>
      <c r="DW19" s="78"/>
      <c r="DX19" s="78"/>
      <c r="DY19" s="78"/>
      <c r="DZ19" s="78"/>
      <c r="EA19" s="78"/>
      <c r="EB19" s="78"/>
      <c r="EC19" s="87"/>
      <c r="ED19" s="78"/>
      <c r="EE19" s="78"/>
      <c r="EF19" s="78"/>
      <c r="EG19" s="78"/>
      <c r="EH19" s="78"/>
      <c r="EI19" s="78"/>
      <c r="EJ19" s="78"/>
      <c r="EK19" s="78"/>
      <c r="EL19" s="78"/>
      <c r="EM19" s="78"/>
      <c r="EN19" s="78"/>
      <c r="EO19" s="78"/>
      <c r="EP19" s="78"/>
      <c r="EQ19" s="78"/>
      <c r="ER19" s="78"/>
      <c r="ES19" s="78"/>
      <c r="ET19" s="78"/>
      <c r="EU19" s="78"/>
      <c r="EV19" s="78"/>
      <c r="EW19" s="78"/>
      <c r="EX19" s="78"/>
      <c r="EY19" s="87"/>
      <c r="EZ19" s="78"/>
      <c r="FA19" s="78"/>
      <c r="FB19" s="78"/>
      <c r="FC19" s="78"/>
      <c r="FD19" s="78"/>
      <c r="FE19" s="78"/>
      <c r="FF19" s="78"/>
      <c r="FG19" s="78"/>
      <c r="FH19" s="78"/>
      <c r="FI19" s="78"/>
      <c r="FJ19" s="78"/>
      <c r="FK19" s="78"/>
      <c r="FL19" s="78"/>
      <c r="FM19" s="78"/>
      <c r="FN19" s="78"/>
      <c r="FO19" s="78"/>
      <c r="FP19" s="78"/>
      <c r="FQ19" s="78"/>
      <c r="FR19" s="78"/>
      <c r="FS19" s="78"/>
      <c r="FT19" s="78"/>
      <c r="FU19" s="87"/>
      <c r="FV19" s="78"/>
      <c r="FW19" s="7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c r="IU19" s="78"/>
      <c r="IV19" s="78"/>
      <c r="IW19" s="78"/>
      <c r="IX19" s="78"/>
      <c r="IY19" s="78"/>
      <c r="IZ19" s="78"/>
      <c r="JA19" s="78"/>
    </row>
    <row r="20" spans="1:261" ht="31.5" customHeight="1" thickBot="1">
      <c r="A20" s="84"/>
      <c r="B20" s="84"/>
      <c r="C20" s="84"/>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87"/>
      <c r="AT20" s="78"/>
      <c r="AU20" s="78"/>
      <c r="AV20" s="78"/>
      <c r="AW20" s="78"/>
      <c r="AX20" s="78"/>
      <c r="AY20" s="78"/>
      <c r="AZ20" s="78"/>
      <c r="BA20" s="78"/>
      <c r="BB20" s="78"/>
      <c r="BC20" s="78"/>
      <c r="BD20" s="78"/>
      <c r="BE20" s="78"/>
      <c r="BF20" s="78"/>
      <c r="BG20" s="78"/>
      <c r="BH20" s="78"/>
      <c r="BI20" s="78"/>
      <c r="BJ20" s="78"/>
      <c r="BK20" s="78"/>
      <c r="BL20" s="78"/>
      <c r="BM20" s="78"/>
      <c r="BN20" s="78"/>
      <c r="BO20" s="87"/>
      <c r="BP20" s="78"/>
      <c r="BQ20" s="78"/>
      <c r="BR20" s="78"/>
      <c r="BS20" s="78"/>
      <c r="BT20" s="78"/>
      <c r="BU20" s="78"/>
      <c r="BV20" s="78"/>
      <c r="BW20" s="78"/>
      <c r="BX20" s="78"/>
      <c r="BY20" s="78"/>
      <c r="BZ20" s="78"/>
      <c r="CA20" s="78"/>
      <c r="CB20" s="78"/>
      <c r="CC20" s="78"/>
      <c r="CD20" s="78"/>
      <c r="CE20" s="78"/>
      <c r="CF20" s="78"/>
      <c r="CG20" s="78"/>
      <c r="CH20" s="78"/>
      <c r="CI20" s="78"/>
      <c r="CJ20" s="78"/>
      <c r="CK20" s="87"/>
      <c r="CL20" s="78"/>
      <c r="CM20" s="78"/>
      <c r="CN20" s="78"/>
      <c r="CO20" s="78"/>
      <c r="CP20" s="78"/>
      <c r="CQ20" s="78"/>
      <c r="CR20" s="78"/>
      <c r="CS20" s="78"/>
      <c r="CT20" s="78"/>
      <c r="CU20" s="78"/>
      <c r="CV20" s="78"/>
      <c r="CW20" s="78"/>
      <c r="CX20" s="78"/>
      <c r="CY20" s="78"/>
      <c r="CZ20" s="78"/>
      <c r="DA20" s="78"/>
      <c r="DB20" s="78"/>
      <c r="DC20" s="78"/>
      <c r="DD20" s="78"/>
      <c r="DE20" s="78"/>
      <c r="DF20" s="78"/>
      <c r="DG20" s="87"/>
      <c r="DH20" s="78"/>
      <c r="DI20" s="78"/>
      <c r="DJ20" s="78"/>
      <c r="DK20" s="78"/>
      <c r="DL20" s="78"/>
      <c r="DM20" s="78"/>
      <c r="DN20" s="78"/>
      <c r="DO20" s="78"/>
      <c r="DP20" s="78"/>
      <c r="DQ20" s="78"/>
      <c r="DR20" s="78"/>
      <c r="DS20" s="78"/>
      <c r="DT20" s="78"/>
      <c r="DU20" s="78"/>
      <c r="DV20" s="78"/>
      <c r="DW20" s="78"/>
      <c r="DX20" s="78"/>
      <c r="DY20" s="78"/>
      <c r="DZ20" s="78"/>
      <c r="EA20" s="78"/>
      <c r="EB20" s="78"/>
      <c r="EC20" s="87"/>
      <c r="ED20" s="78"/>
      <c r="EE20" s="78"/>
      <c r="EF20" s="78"/>
      <c r="EG20" s="78"/>
      <c r="EH20" s="78"/>
      <c r="EI20" s="78"/>
      <c r="EJ20" s="78"/>
      <c r="EK20" s="78"/>
      <c r="EL20" s="78"/>
      <c r="EM20" s="78"/>
      <c r="EN20" s="78"/>
      <c r="EO20" s="78"/>
      <c r="EP20" s="78"/>
      <c r="EQ20" s="78"/>
      <c r="ER20" s="78"/>
      <c r="ES20" s="78"/>
      <c r="ET20" s="78"/>
      <c r="EU20" s="78"/>
      <c r="EV20" s="78"/>
      <c r="EW20" s="78"/>
      <c r="EX20" s="78"/>
      <c r="EY20" s="87"/>
      <c r="EZ20" s="78"/>
      <c r="FA20" s="78"/>
      <c r="FB20" s="78"/>
      <c r="FC20" s="78"/>
      <c r="FD20" s="78"/>
      <c r="FE20" s="78"/>
      <c r="FF20" s="78"/>
      <c r="FG20" s="78"/>
      <c r="FH20" s="78"/>
      <c r="FI20" s="78"/>
      <c r="FJ20" s="78"/>
      <c r="FK20" s="78"/>
      <c r="FL20" s="78"/>
      <c r="FM20" s="78"/>
      <c r="FN20" s="78"/>
      <c r="FO20" s="78"/>
      <c r="FP20" s="78"/>
      <c r="FQ20" s="78"/>
      <c r="FR20" s="78"/>
      <c r="FS20" s="78"/>
      <c r="FT20" s="78"/>
      <c r="FU20" s="87"/>
      <c r="FV20" s="78"/>
      <c r="FW20" s="7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c r="IU20" s="78"/>
      <c r="IV20" s="78"/>
      <c r="IW20" s="78"/>
      <c r="IX20" s="78"/>
      <c r="IY20" s="78"/>
      <c r="IZ20" s="78"/>
      <c r="JA20" s="78"/>
    </row>
    <row r="21" spans="1:261" ht="31.5" customHeight="1" thickBot="1">
      <c r="A21" s="84"/>
      <c r="B21" s="84"/>
      <c r="C21" s="84"/>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87"/>
      <c r="AT21" s="78"/>
      <c r="AU21" s="78"/>
      <c r="AV21" s="78"/>
      <c r="AW21" s="78"/>
      <c r="AX21" s="78"/>
      <c r="AY21" s="78"/>
      <c r="AZ21" s="78"/>
      <c r="BA21" s="78"/>
      <c r="BB21" s="78"/>
      <c r="BC21" s="78"/>
      <c r="BD21" s="78"/>
      <c r="BE21" s="78"/>
      <c r="BF21" s="78"/>
      <c r="BG21" s="78"/>
      <c r="BH21" s="78"/>
      <c r="BI21" s="78"/>
      <c r="BJ21" s="78"/>
      <c r="BK21" s="78"/>
      <c r="BL21" s="78"/>
      <c r="BM21" s="78"/>
      <c r="BN21" s="78"/>
      <c r="BO21" s="87"/>
      <c r="BP21" s="78"/>
      <c r="BQ21" s="78"/>
      <c r="BR21" s="78"/>
      <c r="BS21" s="78"/>
      <c r="BT21" s="78"/>
      <c r="BU21" s="78"/>
      <c r="BV21" s="78"/>
      <c r="BW21" s="78"/>
      <c r="BX21" s="78"/>
      <c r="BY21" s="78"/>
      <c r="BZ21" s="78"/>
      <c r="CA21" s="78"/>
      <c r="CB21" s="78"/>
      <c r="CC21" s="78"/>
      <c r="CD21" s="78"/>
      <c r="CE21" s="78"/>
      <c r="CF21" s="78"/>
      <c r="CG21" s="78"/>
      <c r="CH21" s="78"/>
      <c r="CI21" s="78"/>
      <c r="CJ21" s="78"/>
      <c r="CK21" s="87"/>
      <c r="CL21" s="78"/>
      <c r="CM21" s="78"/>
      <c r="CN21" s="78"/>
      <c r="CO21" s="78"/>
      <c r="CP21" s="78"/>
      <c r="CQ21" s="78"/>
      <c r="CR21" s="78"/>
      <c r="CS21" s="78"/>
      <c r="CT21" s="78"/>
      <c r="CU21" s="78"/>
      <c r="CV21" s="78"/>
      <c r="CW21" s="78"/>
      <c r="CX21" s="78"/>
      <c r="CY21" s="78"/>
      <c r="CZ21" s="78"/>
      <c r="DA21" s="78"/>
      <c r="DB21" s="78"/>
      <c r="DC21" s="78"/>
      <c r="DD21" s="78"/>
      <c r="DE21" s="78"/>
      <c r="DF21" s="78"/>
      <c r="DG21" s="87"/>
      <c r="DH21" s="78"/>
      <c r="DI21" s="78"/>
      <c r="DJ21" s="78"/>
      <c r="DK21" s="78"/>
      <c r="DL21" s="78"/>
      <c r="DM21" s="78"/>
      <c r="DN21" s="78"/>
      <c r="DO21" s="78"/>
      <c r="DP21" s="78"/>
      <c r="DQ21" s="78"/>
      <c r="DR21" s="78"/>
      <c r="DS21" s="78"/>
      <c r="DT21" s="78"/>
      <c r="DU21" s="78"/>
      <c r="DV21" s="78"/>
      <c r="DW21" s="78"/>
      <c r="DX21" s="78"/>
      <c r="DY21" s="78"/>
      <c r="DZ21" s="78"/>
      <c r="EA21" s="78"/>
      <c r="EB21" s="78"/>
      <c r="EC21" s="87"/>
      <c r="ED21" s="78"/>
      <c r="EE21" s="78"/>
      <c r="EF21" s="78"/>
      <c r="EG21" s="78"/>
      <c r="EH21" s="78"/>
      <c r="EI21" s="78"/>
      <c r="EJ21" s="78"/>
      <c r="EK21" s="78"/>
      <c r="EL21" s="78"/>
      <c r="EM21" s="78"/>
      <c r="EN21" s="78"/>
      <c r="EO21" s="78"/>
      <c r="EP21" s="78"/>
      <c r="EQ21" s="78"/>
      <c r="ER21" s="78"/>
      <c r="ES21" s="78"/>
      <c r="ET21" s="78"/>
      <c r="EU21" s="78"/>
      <c r="EV21" s="78"/>
      <c r="EW21" s="78"/>
      <c r="EX21" s="78"/>
      <c r="EY21" s="87"/>
      <c r="EZ21" s="78"/>
      <c r="FA21" s="78"/>
      <c r="FB21" s="78"/>
      <c r="FC21" s="78"/>
      <c r="FD21" s="78"/>
      <c r="FE21" s="78"/>
      <c r="FF21" s="78"/>
      <c r="FG21" s="78"/>
      <c r="FH21" s="78"/>
      <c r="FI21" s="78"/>
      <c r="FJ21" s="78"/>
      <c r="FK21" s="78"/>
      <c r="FL21" s="78"/>
      <c r="FM21" s="78"/>
      <c r="FN21" s="78"/>
      <c r="FO21" s="78"/>
      <c r="FP21" s="78"/>
      <c r="FQ21" s="78"/>
      <c r="FR21" s="78"/>
      <c r="FS21" s="78"/>
      <c r="FT21" s="78"/>
      <c r="FU21" s="87"/>
      <c r="FV21" s="78"/>
      <c r="FW21" s="7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c r="IU21" s="78"/>
      <c r="IV21" s="78"/>
      <c r="IW21" s="78"/>
      <c r="IX21" s="78"/>
      <c r="IY21" s="78"/>
      <c r="IZ21" s="78"/>
      <c r="JA21" s="78"/>
    </row>
    <row r="22" spans="1:261" ht="31.5" customHeight="1" thickBot="1">
      <c r="A22" s="84"/>
      <c r="B22" s="84"/>
      <c r="C22" s="84"/>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87"/>
      <c r="AT22" s="78"/>
      <c r="AU22" s="78"/>
      <c r="AV22" s="78"/>
      <c r="AW22" s="78"/>
      <c r="AX22" s="78"/>
      <c r="AY22" s="78"/>
      <c r="AZ22" s="78"/>
      <c r="BA22" s="78"/>
      <c r="BB22" s="78"/>
      <c r="BC22" s="78"/>
      <c r="BD22" s="78"/>
      <c r="BE22" s="78"/>
      <c r="BF22" s="78"/>
      <c r="BG22" s="78"/>
      <c r="BH22" s="78"/>
      <c r="BI22" s="78"/>
      <c r="BJ22" s="78"/>
      <c r="BK22" s="78"/>
      <c r="BL22" s="78"/>
      <c r="BM22" s="78"/>
      <c r="BN22" s="78"/>
      <c r="BO22" s="87"/>
      <c r="BP22" s="78"/>
      <c r="BQ22" s="78"/>
      <c r="BR22" s="78"/>
      <c r="BS22" s="78"/>
      <c r="BT22" s="78"/>
      <c r="BU22" s="78"/>
      <c r="BV22" s="78"/>
      <c r="BW22" s="78"/>
      <c r="BX22" s="78"/>
      <c r="BY22" s="78"/>
      <c r="BZ22" s="78"/>
      <c r="CA22" s="78"/>
      <c r="CB22" s="78"/>
      <c r="CC22" s="78"/>
      <c r="CD22" s="78"/>
      <c r="CE22" s="78"/>
      <c r="CF22" s="78"/>
      <c r="CG22" s="78"/>
      <c r="CH22" s="78"/>
      <c r="CI22" s="78"/>
      <c r="CJ22" s="78"/>
      <c r="CK22" s="87"/>
      <c r="CL22" s="78"/>
      <c r="CM22" s="78"/>
      <c r="CN22" s="78"/>
      <c r="CO22" s="78"/>
      <c r="CP22" s="78"/>
      <c r="CQ22" s="78"/>
      <c r="CR22" s="78"/>
      <c r="CS22" s="78"/>
      <c r="CT22" s="78"/>
      <c r="CU22" s="78"/>
      <c r="CV22" s="78"/>
      <c r="CW22" s="78"/>
      <c r="CX22" s="78"/>
      <c r="CY22" s="78"/>
      <c r="CZ22" s="78"/>
      <c r="DA22" s="78"/>
      <c r="DB22" s="78"/>
      <c r="DC22" s="78"/>
      <c r="DD22" s="78"/>
      <c r="DE22" s="78"/>
      <c r="DF22" s="78"/>
      <c r="DG22" s="87"/>
      <c r="DH22" s="78"/>
      <c r="DI22" s="78"/>
      <c r="DJ22" s="78"/>
      <c r="DK22" s="78"/>
      <c r="DL22" s="78"/>
      <c r="DM22" s="78"/>
      <c r="DN22" s="78"/>
      <c r="DO22" s="78"/>
      <c r="DP22" s="78"/>
      <c r="DQ22" s="78"/>
      <c r="DR22" s="78"/>
      <c r="DS22" s="78"/>
      <c r="DT22" s="78"/>
      <c r="DU22" s="78"/>
      <c r="DV22" s="78"/>
      <c r="DW22" s="78"/>
      <c r="DX22" s="78"/>
      <c r="DY22" s="78"/>
      <c r="DZ22" s="78"/>
      <c r="EA22" s="78"/>
      <c r="EB22" s="78"/>
      <c r="EC22" s="87"/>
      <c r="ED22" s="78"/>
      <c r="EE22" s="78"/>
      <c r="EF22" s="78"/>
      <c r="EG22" s="78"/>
      <c r="EH22" s="78"/>
      <c r="EI22" s="78"/>
      <c r="EJ22" s="78"/>
      <c r="EK22" s="78"/>
      <c r="EL22" s="78"/>
      <c r="EM22" s="78"/>
      <c r="EN22" s="78"/>
      <c r="EO22" s="78"/>
      <c r="EP22" s="78"/>
      <c r="EQ22" s="78"/>
      <c r="ER22" s="78"/>
      <c r="ES22" s="78"/>
      <c r="ET22" s="78"/>
      <c r="EU22" s="78"/>
      <c r="EV22" s="78"/>
      <c r="EW22" s="78"/>
      <c r="EX22" s="78"/>
      <c r="EY22" s="87"/>
      <c r="EZ22" s="78"/>
      <c r="FA22" s="78"/>
      <c r="FB22" s="78"/>
      <c r="FC22" s="78"/>
      <c r="FD22" s="78"/>
      <c r="FE22" s="78"/>
      <c r="FF22" s="78"/>
      <c r="FG22" s="78"/>
      <c r="FH22" s="78"/>
      <c r="FI22" s="78"/>
      <c r="FJ22" s="78"/>
      <c r="FK22" s="78"/>
      <c r="FL22" s="78"/>
      <c r="FM22" s="78"/>
      <c r="FN22" s="78"/>
      <c r="FO22" s="78"/>
      <c r="FP22" s="78"/>
      <c r="FQ22" s="78"/>
      <c r="FR22" s="78"/>
      <c r="FS22" s="78"/>
      <c r="FT22" s="78"/>
      <c r="FU22" s="87"/>
      <c r="FV22" s="78"/>
      <c r="FW22" s="7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c r="IU22" s="78"/>
      <c r="IV22" s="78"/>
      <c r="IW22" s="78"/>
      <c r="IX22" s="78"/>
      <c r="IY22" s="78"/>
      <c r="IZ22" s="78"/>
      <c r="JA22" s="78"/>
    </row>
    <row r="23" spans="1:261" ht="31.5" customHeight="1" thickBot="1">
      <c r="A23" s="84"/>
      <c r="B23" s="84"/>
      <c r="C23" s="84"/>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87"/>
      <c r="AT23" s="78"/>
      <c r="AU23" s="78"/>
      <c r="AV23" s="78"/>
      <c r="AW23" s="78"/>
      <c r="AX23" s="78"/>
      <c r="AY23" s="78"/>
      <c r="AZ23" s="78"/>
      <c r="BA23" s="78"/>
      <c r="BB23" s="78"/>
      <c r="BC23" s="78"/>
      <c r="BD23" s="78"/>
      <c r="BE23" s="78"/>
      <c r="BF23" s="78"/>
      <c r="BG23" s="78"/>
      <c r="BH23" s="78"/>
      <c r="BI23" s="78"/>
      <c r="BJ23" s="78"/>
      <c r="BK23" s="78"/>
      <c r="BL23" s="78"/>
      <c r="BM23" s="78"/>
      <c r="BN23" s="78"/>
      <c r="BO23" s="87"/>
      <c r="BP23" s="78"/>
      <c r="BQ23" s="78"/>
      <c r="BR23" s="78"/>
      <c r="BS23" s="78"/>
      <c r="BT23" s="78"/>
      <c r="BU23" s="78"/>
      <c r="BV23" s="78"/>
      <c r="BW23" s="78"/>
      <c r="BX23" s="78"/>
      <c r="BY23" s="78"/>
      <c r="BZ23" s="78"/>
      <c r="CA23" s="78"/>
      <c r="CB23" s="78"/>
      <c r="CC23" s="78"/>
      <c r="CD23" s="78"/>
      <c r="CE23" s="78"/>
      <c r="CF23" s="78"/>
      <c r="CG23" s="78"/>
      <c r="CH23" s="78"/>
      <c r="CI23" s="78"/>
      <c r="CJ23" s="78"/>
      <c r="CK23" s="87"/>
      <c r="CL23" s="78"/>
      <c r="CM23" s="78"/>
      <c r="CN23" s="78"/>
      <c r="CO23" s="78"/>
      <c r="CP23" s="78"/>
      <c r="CQ23" s="78"/>
      <c r="CR23" s="78"/>
      <c r="CS23" s="78"/>
      <c r="CT23" s="78"/>
      <c r="CU23" s="78"/>
      <c r="CV23" s="78"/>
      <c r="CW23" s="78"/>
      <c r="CX23" s="78"/>
      <c r="CY23" s="78"/>
      <c r="CZ23" s="78"/>
      <c r="DA23" s="78"/>
      <c r="DB23" s="78"/>
      <c r="DC23" s="78"/>
      <c r="DD23" s="78"/>
      <c r="DE23" s="78"/>
      <c r="DF23" s="78"/>
      <c r="DG23" s="87"/>
      <c r="DH23" s="78"/>
      <c r="DI23" s="78"/>
      <c r="DJ23" s="78"/>
      <c r="DK23" s="78"/>
      <c r="DL23" s="78"/>
      <c r="DM23" s="78"/>
      <c r="DN23" s="78"/>
      <c r="DO23" s="78"/>
      <c r="DP23" s="78"/>
      <c r="DQ23" s="78"/>
      <c r="DR23" s="78"/>
      <c r="DS23" s="78"/>
      <c r="DT23" s="78"/>
      <c r="DU23" s="78"/>
      <c r="DV23" s="78"/>
      <c r="DW23" s="78"/>
      <c r="DX23" s="78"/>
      <c r="DY23" s="78"/>
      <c r="DZ23" s="78"/>
      <c r="EA23" s="78"/>
      <c r="EB23" s="78"/>
      <c r="EC23" s="87"/>
      <c r="ED23" s="78"/>
      <c r="EE23" s="78"/>
      <c r="EF23" s="78"/>
      <c r="EG23" s="78"/>
      <c r="EH23" s="78"/>
      <c r="EI23" s="78"/>
      <c r="EJ23" s="78"/>
      <c r="EK23" s="78"/>
      <c r="EL23" s="78"/>
      <c r="EM23" s="78"/>
      <c r="EN23" s="78"/>
      <c r="EO23" s="78"/>
      <c r="EP23" s="78"/>
      <c r="EQ23" s="78"/>
      <c r="ER23" s="78"/>
      <c r="ES23" s="78"/>
      <c r="ET23" s="78"/>
      <c r="EU23" s="78"/>
      <c r="EV23" s="78"/>
      <c r="EW23" s="78"/>
      <c r="EX23" s="78"/>
      <c r="EY23" s="87"/>
      <c r="EZ23" s="78"/>
      <c r="FA23" s="78"/>
      <c r="FB23" s="78"/>
      <c r="FC23" s="78"/>
      <c r="FD23" s="78"/>
      <c r="FE23" s="78"/>
      <c r="FF23" s="78"/>
      <c r="FG23" s="78"/>
      <c r="FH23" s="78"/>
      <c r="FI23" s="78"/>
      <c r="FJ23" s="78"/>
      <c r="FK23" s="78"/>
      <c r="FL23" s="78"/>
      <c r="FM23" s="78"/>
      <c r="FN23" s="78"/>
      <c r="FO23" s="78"/>
      <c r="FP23" s="78"/>
      <c r="FQ23" s="78"/>
      <c r="FR23" s="78"/>
      <c r="FS23" s="78"/>
      <c r="FT23" s="78"/>
      <c r="FU23" s="87"/>
      <c r="FV23" s="78"/>
      <c r="FW23" s="7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c r="IU23" s="78"/>
      <c r="IV23" s="78"/>
      <c r="IW23" s="78"/>
      <c r="IX23" s="78"/>
      <c r="IY23" s="78"/>
      <c r="IZ23" s="78"/>
      <c r="JA23" s="78"/>
    </row>
    <row r="24" spans="1:261" ht="31.5" customHeight="1" thickBot="1">
      <c r="A24" s="84"/>
      <c r="B24" s="84"/>
      <c r="C24" s="84"/>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87"/>
      <c r="AT24" s="78"/>
      <c r="AU24" s="78"/>
      <c r="AV24" s="78"/>
      <c r="AW24" s="78"/>
      <c r="AX24" s="78"/>
      <c r="AY24" s="78"/>
      <c r="AZ24" s="78"/>
      <c r="BA24" s="78"/>
      <c r="BB24" s="78"/>
      <c r="BC24" s="78"/>
      <c r="BD24" s="78"/>
      <c r="BE24" s="78"/>
      <c r="BF24" s="78"/>
      <c r="BG24" s="78"/>
      <c r="BH24" s="78"/>
      <c r="BI24" s="78"/>
      <c r="BJ24" s="78"/>
      <c r="BK24" s="78"/>
      <c r="BL24" s="78"/>
      <c r="BM24" s="78"/>
      <c r="BN24" s="78"/>
      <c r="BO24" s="87"/>
      <c r="BP24" s="78"/>
      <c r="BQ24" s="78"/>
      <c r="BR24" s="78"/>
      <c r="BS24" s="78"/>
      <c r="BT24" s="78"/>
      <c r="BU24" s="78"/>
      <c r="BV24" s="78"/>
      <c r="BW24" s="78"/>
      <c r="BX24" s="78"/>
      <c r="BY24" s="78"/>
      <c r="BZ24" s="78"/>
      <c r="CA24" s="78"/>
      <c r="CB24" s="78"/>
      <c r="CC24" s="78"/>
      <c r="CD24" s="78"/>
      <c r="CE24" s="78"/>
      <c r="CF24" s="78"/>
      <c r="CG24" s="78"/>
      <c r="CH24" s="78"/>
      <c r="CI24" s="78"/>
      <c r="CJ24" s="78"/>
      <c r="CK24" s="87"/>
      <c r="CL24" s="78"/>
      <c r="CM24" s="78"/>
      <c r="CN24" s="78"/>
      <c r="CO24" s="78"/>
      <c r="CP24" s="78"/>
      <c r="CQ24" s="78"/>
      <c r="CR24" s="78"/>
      <c r="CS24" s="78"/>
      <c r="CT24" s="78"/>
      <c r="CU24" s="78"/>
      <c r="CV24" s="78"/>
      <c r="CW24" s="78"/>
      <c r="CX24" s="78"/>
      <c r="CY24" s="78"/>
      <c r="CZ24" s="78"/>
      <c r="DA24" s="78"/>
      <c r="DB24" s="78"/>
      <c r="DC24" s="78"/>
      <c r="DD24" s="78"/>
      <c r="DE24" s="78"/>
      <c r="DF24" s="78"/>
      <c r="DG24" s="87"/>
      <c r="DH24" s="78"/>
      <c r="DI24" s="78"/>
      <c r="DJ24" s="78"/>
      <c r="DK24" s="78"/>
      <c r="DL24" s="78"/>
      <c r="DM24" s="78"/>
      <c r="DN24" s="78"/>
      <c r="DO24" s="78"/>
      <c r="DP24" s="78"/>
      <c r="DQ24" s="78"/>
      <c r="DR24" s="78"/>
      <c r="DS24" s="78"/>
      <c r="DT24" s="78"/>
      <c r="DU24" s="78"/>
      <c r="DV24" s="78"/>
      <c r="DW24" s="78"/>
      <c r="DX24" s="78"/>
      <c r="DY24" s="78"/>
      <c r="DZ24" s="78"/>
      <c r="EA24" s="78"/>
      <c r="EB24" s="78"/>
      <c r="EC24" s="87"/>
      <c r="ED24" s="78"/>
      <c r="EE24" s="78"/>
      <c r="EF24" s="78"/>
      <c r="EG24" s="78"/>
      <c r="EH24" s="78"/>
      <c r="EI24" s="78"/>
      <c r="EJ24" s="78"/>
      <c r="EK24" s="78"/>
      <c r="EL24" s="78"/>
      <c r="EM24" s="78"/>
      <c r="EN24" s="78"/>
      <c r="EO24" s="78"/>
      <c r="EP24" s="78"/>
      <c r="EQ24" s="78"/>
      <c r="ER24" s="78"/>
      <c r="ES24" s="78"/>
      <c r="ET24" s="78"/>
      <c r="EU24" s="78"/>
      <c r="EV24" s="78"/>
      <c r="EW24" s="78"/>
      <c r="EX24" s="78"/>
      <c r="EY24" s="87"/>
      <c r="EZ24" s="78"/>
      <c r="FA24" s="78"/>
      <c r="FB24" s="78"/>
      <c r="FC24" s="78"/>
      <c r="FD24" s="78"/>
      <c r="FE24" s="78"/>
      <c r="FF24" s="78"/>
      <c r="FG24" s="78"/>
      <c r="FH24" s="78"/>
      <c r="FI24" s="78"/>
      <c r="FJ24" s="78"/>
      <c r="FK24" s="78"/>
      <c r="FL24" s="78"/>
      <c r="FM24" s="78"/>
      <c r="FN24" s="78"/>
      <c r="FO24" s="78"/>
      <c r="FP24" s="78"/>
      <c r="FQ24" s="78"/>
      <c r="FR24" s="78"/>
      <c r="FS24" s="78"/>
      <c r="FT24" s="78"/>
      <c r="FU24" s="87"/>
      <c r="FV24" s="78"/>
      <c r="FW24" s="7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c r="IU24" s="78"/>
      <c r="IV24" s="78"/>
      <c r="IW24" s="78"/>
      <c r="IX24" s="78"/>
      <c r="IY24" s="78"/>
      <c r="IZ24" s="78"/>
      <c r="JA24" s="78"/>
    </row>
    <row r="25" spans="1:261" ht="31.5" customHeight="1" thickBot="1">
      <c r="A25" s="84"/>
      <c r="B25" s="84"/>
      <c r="C25" s="84"/>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87"/>
      <c r="AT25" s="78"/>
      <c r="AU25" s="78"/>
      <c r="AV25" s="78"/>
      <c r="AW25" s="78"/>
      <c r="AX25" s="78"/>
      <c r="AY25" s="78"/>
      <c r="AZ25" s="78"/>
      <c r="BA25" s="78"/>
      <c r="BB25" s="78"/>
      <c r="BC25" s="78"/>
      <c r="BD25" s="78"/>
      <c r="BE25" s="78"/>
      <c r="BF25" s="78"/>
      <c r="BG25" s="78"/>
      <c r="BH25" s="78"/>
      <c r="BI25" s="78"/>
      <c r="BJ25" s="78"/>
      <c r="BK25" s="78"/>
      <c r="BL25" s="78"/>
      <c r="BM25" s="78"/>
      <c r="BN25" s="78"/>
      <c r="BO25" s="87"/>
      <c r="BP25" s="78"/>
      <c r="BQ25" s="78"/>
      <c r="BR25" s="78"/>
      <c r="BS25" s="78"/>
      <c r="BT25" s="78"/>
      <c r="BU25" s="78"/>
      <c r="BV25" s="78"/>
      <c r="BW25" s="78"/>
      <c r="BX25" s="78"/>
      <c r="BY25" s="78"/>
      <c r="BZ25" s="78"/>
      <c r="CA25" s="78"/>
      <c r="CB25" s="78"/>
      <c r="CC25" s="78"/>
      <c r="CD25" s="78"/>
      <c r="CE25" s="78"/>
      <c r="CF25" s="78"/>
      <c r="CG25" s="78"/>
      <c r="CH25" s="78"/>
      <c r="CI25" s="78"/>
      <c r="CJ25" s="78"/>
      <c r="CK25" s="87"/>
      <c r="CL25" s="78"/>
      <c r="CM25" s="78"/>
      <c r="CN25" s="78"/>
      <c r="CO25" s="78"/>
      <c r="CP25" s="78"/>
      <c r="CQ25" s="78"/>
      <c r="CR25" s="78"/>
      <c r="CS25" s="78"/>
      <c r="CT25" s="78"/>
      <c r="CU25" s="78"/>
      <c r="CV25" s="78"/>
      <c r="CW25" s="78"/>
      <c r="CX25" s="78"/>
      <c r="CY25" s="78"/>
      <c r="CZ25" s="78"/>
      <c r="DA25" s="78"/>
      <c r="DB25" s="78"/>
      <c r="DC25" s="78"/>
      <c r="DD25" s="78"/>
      <c r="DE25" s="78"/>
      <c r="DF25" s="78"/>
      <c r="DG25" s="87"/>
      <c r="DH25" s="78"/>
      <c r="DI25" s="78"/>
      <c r="DJ25" s="78"/>
      <c r="DK25" s="78"/>
      <c r="DL25" s="78"/>
      <c r="DM25" s="78"/>
      <c r="DN25" s="78"/>
      <c r="DO25" s="78"/>
      <c r="DP25" s="78"/>
      <c r="DQ25" s="78"/>
      <c r="DR25" s="78"/>
      <c r="DS25" s="78"/>
      <c r="DT25" s="78"/>
      <c r="DU25" s="78"/>
      <c r="DV25" s="78"/>
      <c r="DW25" s="78"/>
      <c r="DX25" s="78"/>
      <c r="DY25" s="78"/>
      <c r="DZ25" s="78"/>
      <c r="EA25" s="78"/>
      <c r="EB25" s="78"/>
      <c r="EC25" s="87"/>
      <c r="ED25" s="78"/>
      <c r="EE25" s="78"/>
      <c r="EF25" s="78"/>
      <c r="EG25" s="78"/>
      <c r="EH25" s="78"/>
      <c r="EI25" s="78"/>
      <c r="EJ25" s="78"/>
      <c r="EK25" s="78"/>
      <c r="EL25" s="78"/>
      <c r="EM25" s="78"/>
      <c r="EN25" s="78"/>
      <c r="EO25" s="78"/>
      <c r="EP25" s="78"/>
      <c r="EQ25" s="78"/>
      <c r="ER25" s="78"/>
      <c r="ES25" s="78"/>
      <c r="ET25" s="78"/>
      <c r="EU25" s="78"/>
      <c r="EV25" s="78"/>
      <c r="EW25" s="78"/>
      <c r="EX25" s="78"/>
      <c r="EY25" s="87"/>
      <c r="EZ25" s="78"/>
      <c r="FA25" s="78"/>
      <c r="FB25" s="78"/>
      <c r="FC25" s="78"/>
      <c r="FD25" s="78"/>
      <c r="FE25" s="78"/>
      <c r="FF25" s="78"/>
      <c r="FG25" s="78"/>
      <c r="FH25" s="78"/>
      <c r="FI25" s="78"/>
      <c r="FJ25" s="78"/>
      <c r="FK25" s="78"/>
      <c r="FL25" s="78"/>
      <c r="FM25" s="78"/>
      <c r="FN25" s="78"/>
      <c r="FO25" s="78"/>
      <c r="FP25" s="78"/>
      <c r="FQ25" s="78"/>
      <c r="FR25" s="78"/>
      <c r="FS25" s="78"/>
      <c r="FT25" s="78"/>
      <c r="FU25" s="87"/>
      <c r="FV25" s="78"/>
      <c r="FW25" s="7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c r="IU25" s="78"/>
      <c r="IV25" s="78"/>
      <c r="IW25" s="78"/>
      <c r="IX25" s="78"/>
      <c r="IY25" s="78"/>
      <c r="IZ25" s="78"/>
      <c r="JA25" s="78"/>
    </row>
    <row r="26" spans="1:261" ht="31.5" customHeight="1" thickBot="1">
      <c r="A26" s="84"/>
      <c r="B26" s="84"/>
      <c r="C26" s="84"/>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87"/>
      <c r="AT26" s="78"/>
      <c r="AU26" s="78"/>
      <c r="AV26" s="78"/>
      <c r="AW26" s="78"/>
      <c r="AX26" s="78"/>
      <c r="AY26" s="78"/>
      <c r="AZ26" s="78"/>
      <c r="BA26" s="78"/>
      <c r="BB26" s="78"/>
      <c r="BC26" s="78"/>
      <c r="BD26" s="78"/>
      <c r="BE26" s="78"/>
      <c r="BF26" s="78"/>
      <c r="BG26" s="78"/>
      <c r="BH26" s="78"/>
      <c r="BI26" s="78"/>
      <c r="BJ26" s="78"/>
      <c r="BK26" s="78"/>
      <c r="BL26" s="78"/>
      <c r="BM26" s="78"/>
      <c r="BN26" s="78"/>
      <c r="BO26" s="87"/>
      <c r="BP26" s="78"/>
      <c r="BQ26" s="78"/>
      <c r="BR26" s="78"/>
      <c r="BS26" s="78"/>
      <c r="BT26" s="78"/>
      <c r="BU26" s="78"/>
      <c r="BV26" s="78"/>
      <c r="BW26" s="78"/>
      <c r="BX26" s="78"/>
      <c r="BY26" s="78"/>
      <c r="BZ26" s="78"/>
      <c r="CA26" s="78"/>
      <c r="CB26" s="78"/>
      <c r="CC26" s="78"/>
      <c r="CD26" s="78"/>
      <c r="CE26" s="78"/>
      <c r="CF26" s="78"/>
      <c r="CG26" s="78"/>
      <c r="CH26" s="78"/>
      <c r="CI26" s="78"/>
      <c r="CJ26" s="78"/>
      <c r="CK26" s="87"/>
      <c r="CL26" s="78"/>
      <c r="CM26" s="78"/>
      <c r="CN26" s="78"/>
      <c r="CO26" s="78"/>
      <c r="CP26" s="78"/>
      <c r="CQ26" s="78"/>
      <c r="CR26" s="78"/>
      <c r="CS26" s="78"/>
      <c r="CT26" s="78"/>
      <c r="CU26" s="78"/>
      <c r="CV26" s="78"/>
      <c r="CW26" s="78"/>
      <c r="CX26" s="78"/>
      <c r="CY26" s="78"/>
      <c r="CZ26" s="78"/>
      <c r="DA26" s="78"/>
      <c r="DB26" s="78"/>
      <c r="DC26" s="78"/>
      <c r="DD26" s="78"/>
      <c r="DE26" s="78"/>
      <c r="DF26" s="78"/>
      <c r="DG26" s="87"/>
      <c r="DH26" s="78"/>
      <c r="DI26" s="78"/>
      <c r="DJ26" s="78"/>
      <c r="DK26" s="78"/>
      <c r="DL26" s="78"/>
      <c r="DM26" s="78"/>
      <c r="DN26" s="78"/>
      <c r="DO26" s="78"/>
      <c r="DP26" s="78"/>
      <c r="DQ26" s="78"/>
      <c r="DR26" s="78"/>
      <c r="DS26" s="78"/>
      <c r="DT26" s="78"/>
      <c r="DU26" s="78"/>
      <c r="DV26" s="78"/>
      <c r="DW26" s="78"/>
      <c r="DX26" s="78"/>
      <c r="DY26" s="78"/>
      <c r="DZ26" s="78"/>
      <c r="EA26" s="78"/>
      <c r="EB26" s="78"/>
      <c r="EC26" s="87"/>
      <c r="ED26" s="78"/>
      <c r="EE26" s="78"/>
      <c r="EF26" s="78"/>
      <c r="EG26" s="78"/>
      <c r="EH26" s="78"/>
      <c r="EI26" s="78"/>
      <c r="EJ26" s="78"/>
      <c r="EK26" s="78"/>
      <c r="EL26" s="78"/>
      <c r="EM26" s="78"/>
      <c r="EN26" s="78"/>
      <c r="EO26" s="78"/>
      <c r="EP26" s="78"/>
      <c r="EQ26" s="78"/>
      <c r="ER26" s="78"/>
      <c r="ES26" s="78"/>
      <c r="ET26" s="78"/>
      <c r="EU26" s="78"/>
      <c r="EV26" s="78"/>
      <c r="EW26" s="78"/>
      <c r="EX26" s="78"/>
      <c r="EY26" s="87"/>
      <c r="EZ26" s="78"/>
      <c r="FA26" s="78"/>
      <c r="FB26" s="78"/>
      <c r="FC26" s="78"/>
      <c r="FD26" s="78"/>
      <c r="FE26" s="78"/>
      <c r="FF26" s="78"/>
      <c r="FG26" s="78"/>
      <c r="FH26" s="78"/>
      <c r="FI26" s="78"/>
      <c r="FJ26" s="78"/>
      <c r="FK26" s="78"/>
      <c r="FL26" s="78"/>
      <c r="FM26" s="78"/>
      <c r="FN26" s="78"/>
      <c r="FO26" s="78"/>
      <c r="FP26" s="78"/>
      <c r="FQ26" s="78"/>
      <c r="FR26" s="78"/>
      <c r="FS26" s="78"/>
      <c r="FT26" s="78"/>
      <c r="FU26" s="87"/>
      <c r="FV26" s="78"/>
      <c r="FW26" s="7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c r="IU26" s="78"/>
      <c r="IV26" s="78"/>
      <c r="IW26" s="78"/>
      <c r="IX26" s="78"/>
      <c r="IY26" s="78"/>
      <c r="IZ26" s="78"/>
      <c r="JA26" s="78"/>
    </row>
    <row r="27" spans="1:261" ht="31.5" customHeight="1" thickBot="1">
      <c r="A27" s="84"/>
      <c r="B27" s="84"/>
      <c r="C27" s="84"/>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87"/>
      <c r="AT27" s="78"/>
      <c r="AU27" s="78"/>
      <c r="AV27" s="78"/>
      <c r="AW27" s="78"/>
      <c r="AX27" s="78"/>
      <c r="AY27" s="78"/>
      <c r="AZ27" s="78"/>
      <c r="BA27" s="78"/>
      <c r="BB27" s="78"/>
      <c r="BC27" s="78"/>
      <c r="BD27" s="78"/>
      <c r="BE27" s="78"/>
      <c r="BF27" s="78"/>
      <c r="BG27" s="78"/>
      <c r="BH27" s="78"/>
      <c r="BI27" s="78"/>
      <c r="BJ27" s="78"/>
      <c r="BK27" s="78"/>
      <c r="BL27" s="78"/>
      <c r="BM27" s="78"/>
      <c r="BN27" s="78"/>
      <c r="BO27" s="87"/>
      <c r="BP27" s="78"/>
      <c r="BQ27" s="78"/>
      <c r="BR27" s="78"/>
      <c r="BS27" s="78"/>
      <c r="BT27" s="78"/>
      <c r="BU27" s="78"/>
      <c r="BV27" s="78"/>
      <c r="BW27" s="78"/>
      <c r="BX27" s="78"/>
      <c r="BY27" s="78"/>
      <c r="BZ27" s="78"/>
      <c r="CA27" s="78"/>
      <c r="CB27" s="78"/>
      <c r="CC27" s="78"/>
      <c r="CD27" s="78"/>
      <c r="CE27" s="78"/>
      <c r="CF27" s="78"/>
      <c r="CG27" s="78"/>
      <c r="CH27" s="78"/>
      <c r="CI27" s="78"/>
      <c r="CJ27" s="78"/>
      <c r="CK27" s="87"/>
      <c r="CL27" s="78"/>
      <c r="CM27" s="78"/>
      <c r="CN27" s="78"/>
      <c r="CO27" s="78"/>
      <c r="CP27" s="78"/>
      <c r="CQ27" s="78"/>
      <c r="CR27" s="78"/>
      <c r="CS27" s="78"/>
      <c r="CT27" s="78"/>
      <c r="CU27" s="78"/>
      <c r="CV27" s="78"/>
      <c r="CW27" s="78"/>
      <c r="CX27" s="78"/>
      <c r="CY27" s="78"/>
      <c r="CZ27" s="78"/>
      <c r="DA27" s="78"/>
      <c r="DB27" s="78"/>
      <c r="DC27" s="78"/>
      <c r="DD27" s="78"/>
      <c r="DE27" s="78"/>
      <c r="DF27" s="78"/>
      <c r="DG27" s="87"/>
      <c r="DH27" s="78"/>
      <c r="DI27" s="78"/>
      <c r="DJ27" s="78"/>
      <c r="DK27" s="78"/>
      <c r="DL27" s="78"/>
      <c r="DM27" s="78"/>
      <c r="DN27" s="78"/>
      <c r="DO27" s="78"/>
      <c r="DP27" s="78"/>
      <c r="DQ27" s="78"/>
      <c r="DR27" s="78"/>
      <c r="DS27" s="78"/>
      <c r="DT27" s="78"/>
      <c r="DU27" s="78"/>
      <c r="DV27" s="78"/>
      <c r="DW27" s="78"/>
      <c r="DX27" s="78"/>
      <c r="DY27" s="78"/>
      <c r="DZ27" s="78"/>
      <c r="EA27" s="78"/>
      <c r="EB27" s="78"/>
      <c r="EC27" s="87"/>
      <c r="ED27" s="78"/>
      <c r="EE27" s="78"/>
      <c r="EF27" s="78"/>
      <c r="EG27" s="78"/>
      <c r="EH27" s="78"/>
      <c r="EI27" s="78"/>
      <c r="EJ27" s="78"/>
      <c r="EK27" s="78"/>
      <c r="EL27" s="78"/>
      <c r="EM27" s="78"/>
      <c r="EN27" s="78"/>
      <c r="EO27" s="78"/>
      <c r="EP27" s="78"/>
      <c r="EQ27" s="78"/>
      <c r="ER27" s="78"/>
      <c r="ES27" s="78"/>
      <c r="ET27" s="78"/>
      <c r="EU27" s="78"/>
      <c r="EV27" s="78"/>
      <c r="EW27" s="78"/>
      <c r="EX27" s="78"/>
      <c r="EY27" s="87"/>
      <c r="EZ27" s="78"/>
      <c r="FA27" s="78"/>
      <c r="FB27" s="78"/>
      <c r="FC27" s="78"/>
      <c r="FD27" s="78"/>
      <c r="FE27" s="78"/>
      <c r="FF27" s="78"/>
      <c r="FG27" s="78"/>
      <c r="FH27" s="78"/>
      <c r="FI27" s="78"/>
      <c r="FJ27" s="78"/>
      <c r="FK27" s="78"/>
      <c r="FL27" s="78"/>
      <c r="FM27" s="78"/>
      <c r="FN27" s="78"/>
      <c r="FO27" s="78"/>
      <c r="FP27" s="78"/>
      <c r="FQ27" s="78"/>
      <c r="FR27" s="78"/>
      <c r="FS27" s="78"/>
      <c r="FT27" s="78"/>
      <c r="FU27" s="87"/>
      <c r="FV27" s="78"/>
      <c r="FW27" s="7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c r="IU27" s="78"/>
      <c r="IV27" s="78"/>
      <c r="IW27" s="78"/>
      <c r="IX27" s="78"/>
      <c r="IY27" s="78"/>
      <c r="IZ27" s="78"/>
      <c r="JA27" s="78"/>
    </row>
    <row r="28" spans="1:261" ht="31.5" customHeight="1" thickBot="1">
      <c r="A28" s="84"/>
      <c r="B28" s="84"/>
      <c r="C28" s="84"/>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87"/>
      <c r="AT28" s="78"/>
      <c r="AU28" s="78"/>
      <c r="AV28" s="78"/>
      <c r="AW28" s="78"/>
      <c r="AX28" s="78"/>
      <c r="AY28" s="78"/>
      <c r="AZ28" s="78"/>
      <c r="BA28" s="78"/>
      <c r="BB28" s="78"/>
      <c r="BC28" s="78"/>
      <c r="BD28" s="78"/>
      <c r="BE28" s="78"/>
      <c r="BF28" s="78"/>
      <c r="BG28" s="78"/>
      <c r="BH28" s="78"/>
      <c r="BI28" s="78"/>
      <c r="BJ28" s="78"/>
      <c r="BK28" s="78"/>
      <c r="BL28" s="78"/>
      <c r="BM28" s="78"/>
      <c r="BN28" s="78"/>
      <c r="BO28" s="87"/>
      <c r="BP28" s="78"/>
      <c r="BQ28" s="78"/>
      <c r="BR28" s="78"/>
      <c r="BS28" s="78"/>
      <c r="BT28" s="78"/>
      <c r="BU28" s="78"/>
      <c r="BV28" s="78"/>
      <c r="BW28" s="78"/>
      <c r="BX28" s="78"/>
      <c r="BY28" s="78"/>
      <c r="BZ28" s="78"/>
      <c r="CA28" s="78"/>
      <c r="CB28" s="78"/>
      <c r="CC28" s="78"/>
      <c r="CD28" s="78"/>
      <c r="CE28" s="78"/>
      <c r="CF28" s="78"/>
      <c r="CG28" s="78"/>
      <c r="CH28" s="78"/>
      <c r="CI28" s="78"/>
      <c r="CJ28" s="78"/>
      <c r="CK28" s="87"/>
      <c r="CL28" s="78"/>
      <c r="CM28" s="78"/>
      <c r="CN28" s="78"/>
      <c r="CO28" s="78"/>
      <c r="CP28" s="78"/>
      <c r="CQ28" s="78"/>
      <c r="CR28" s="78"/>
      <c r="CS28" s="78"/>
      <c r="CT28" s="78"/>
      <c r="CU28" s="78"/>
      <c r="CV28" s="78"/>
      <c r="CW28" s="78"/>
      <c r="CX28" s="78"/>
      <c r="CY28" s="78"/>
      <c r="CZ28" s="78"/>
      <c r="DA28" s="78"/>
      <c r="DB28" s="78"/>
      <c r="DC28" s="78"/>
      <c r="DD28" s="78"/>
      <c r="DE28" s="78"/>
      <c r="DF28" s="78"/>
      <c r="DG28" s="87"/>
      <c r="DH28" s="78"/>
      <c r="DI28" s="78"/>
      <c r="DJ28" s="78"/>
      <c r="DK28" s="78"/>
      <c r="DL28" s="78"/>
      <c r="DM28" s="78"/>
      <c r="DN28" s="78"/>
      <c r="DO28" s="78"/>
      <c r="DP28" s="78"/>
      <c r="DQ28" s="78"/>
      <c r="DR28" s="78"/>
      <c r="DS28" s="78"/>
      <c r="DT28" s="78"/>
      <c r="DU28" s="78"/>
      <c r="DV28" s="78"/>
      <c r="DW28" s="78"/>
      <c r="DX28" s="78"/>
      <c r="DY28" s="78"/>
      <c r="DZ28" s="78"/>
      <c r="EA28" s="78"/>
      <c r="EB28" s="78"/>
      <c r="EC28" s="87"/>
      <c r="ED28" s="78"/>
      <c r="EE28" s="78"/>
      <c r="EF28" s="78"/>
      <c r="EG28" s="78"/>
      <c r="EH28" s="78"/>
      <c r="EI28" s="78"/>
      <c r="EJ28" s="78"/>
      <c r="EK28" s="78"/>
      <c r="EL28" s="78"/>
      <c r="EM28" s="78"/>
      <c r="EN28" s="78"/>
      <c r="EO28" s="78"/>
      <c r="EP28" s="78"/>
      <c r="EQ28" s="78"/>
      <c r="ER28" s="78"/>
      <c r="ES28" s="78"/>
      <c r="ET28" s="78"/>
      <c r="EU28" s="78"/>
      <c r="EV28" s="78"/>
      <c r="EW28" s="78"/>
      <c r="EX28" s="78"/>
      <c r="EY28" s="87"/>
      <c r="EZ28" s="78"/>
      <c r="FA28" s="78"/>
      <c r="FB28" s="78"/>
      <c r="FC28" s="78"/>
      <c r="FD28" s="78"/>
      <c r="FE28" s="78"/>
      <c r="FF28" s="78"/>
      <c r="FG28" s="78"/>
      <c r="FH28" s="78"/>
      <c r="FI28" s="78"/>
      <c r="FJ28" s="78"/>
      <c r="FK28" s="78"/>
      <c r="FL28" s="78"/>
      <c r="FM28" s="78"/>
      <c r="FN28" s="78"/>
      <c r="FO28" s="78"/>
      <c r="FP28" s="78"/>
      <c r="FQ28" s="78"/>
      <c r="FR28" s="78"/>
      <c r="FS28" s="78"/>
      <c r="FT28" s="78"/>
      <c r="FU28" s="87"/>
      <c r="FV28" s="78"/>
      <c r="FW28" s="7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c r="IU28" s="78"/>
      <c r="IV28" s="78"/>
      <c r="IW28" s="78"/>
      <c r="IX28" s="78"/>
      <c r="IY28" s="78"/>
      <c r="IZ28" s="78"/>
      <c r="JA28" s="78"/>
    </row>
    <row r="29" spans="1:261" ht="31.5" customHeight="1" thickBot="1">
      <c r="A29" s="84"/>
      <c r="B29" s="84"/>
      <c r="C29" s="84"/>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87"/>
      <c r="AT29" s="78"/>
      <c r="AU29" s="78"/>
      <c r="AV29" s="78"/>
      <c r="AW29" s="78"/>
      <c r="AX29" s="78"/>
      <c r="AY29" s="78"/>
      <c r="AZ29" s="78"/>
      <c r="BA29" s="78"/>
      <c r="BB29" s="78"/>
      <c r="BC29" s="78"/>
      <c r="BD29" s="78"/>
      <c r="BE29" s="78"/>
      <c r="BF29" s="78"/>
      <c r="BG29" s="78"/>
      <c r="BH29" s="78"/>
      <c r="BI29" s="78"/>
      <c r="BJ29" s="78"/>
      <c r="BK29" s="78"/>
      <c r="BL29" s="78"/>
      <c r="BM29" s="78"/>
      <c r="BN29" s="78"/>
      <c r="BO29" s="87"/>
      <c r="BP29" s="78"/>
      <c r="BQ29" s="78"/>
      <c r="BR29" s="78"/>
      <c r="BS29" s="78"/>
      <c r="BT29" s="78"/>
      <c r="BU29" s="78"/>
      <c r="BV29" s="78"/>
      <c r="BW29" s="78"/>
      <c r="BX29" s="78"/>
      <c r="BY29" s="78"/>
      <c r="BZ29" s="78"/>
      <c r="CA29" s="78"/>
      <c r="CB29" s="78"/>
      <c r="CC29" s="78"/>
      <c r="CD29" s="78"/>
      <c r="CE29" s="78"/>
      <c r="CF29" s="78"/>
      <c r="CG29" s="78"/>
      <c r="CH29" s="78"/>
      <c r="CI29" s="78"/>
      <c r="CJ29" s="78"/>
      <c r="CK29" s="87"/>
      <c r="CL29" s="78"/>
      <c r="CM29" s="78"/>
      <c r="CN29" s="78"/>
      <c r="CO29" s="78"/>
      <c r="CP29" s="78"/>
      <c r="CQ29" s="78"/>
      <c r="CR29" s="78"/>
      <c r="CS29" s="78"/>
      <c r="CT29" s="78"/>
      <c r="CU29" s="78"/>
      <c r="CV29" s="78"/>
      <c r="CW29" s="78"/>
      <c r="CX29" s="78"/>
      <c r="CY29" s="78"/>
      <c r="CZ29" s="78"/>
      <c r="DA29" s="78"/>
      <c r="DB29" s="78"/>
      <c r="DC29" s="78"/>
      <c r="DD29" s="78"/>
      <c r="DE29" s="78"/>
      <c r="DF29" s="78"/>
      <c r="DG29" s="87"/>
      <c r="DH29" s="78"/>
      <c r="DI29" s="78"/>
      <c r="DJ29" s="78"/>
      <c r="DK29" s="78"/>
      <c r="DL29" s="78"/>
      <c r="DM29" s="78"/>
      <c r="DN29" s="78"/>
      <c r="DO29" s="78"/>
      <c r="DP29" s="78"/>
      <c r="DQ29" s="78"/>
      <c r="DR29" s="78"/>
      <c r="DS29" s="78"/>
      <c r="DT29" s="78"/>
      <c r="DU29" s="78"/>
      <c r="DV29" s="78"/>
      <c r="DW29" s="78"/>
      <c r="DX29" s="78"/>
      <c r="DY29" s="78"/>
      <c r="DZ29" s="78"/>
      <c r="EA29" s="78"/>
      <c r="EB29" s="78"/>
      <c r="EC29" s="87"/>
      <c r="ED29" s="78"/>
      <c r="EE29" s="78"/>
      <c r="EF29" s="78"/>
      <c r="EG29" s="78"/>
      <c r="EH29" s="78"/>
      <c r="EI29" s="78"/>
      <c r="EJ29" s="78"/>
      <c r="EK29" s="78"/>
      <c r="EL29" s="78"/>
      <c r="EM29" s="78"/>
      <c r="EN29" s="78"/>
      <c r="EO29" s="78"/>
      <c r="EP29" s="78"/>
      <c r="EQ29" s="78"/>
      <c r="ER29" s="78"/>
      <c r="ES29" s="78"/>
      <c r="ET29" s="78"/>
      <c r="EU29" s="78"/>
      <c r="EV29" s="78"/>
      <c r="EW29" s="78"/>
      <c r="EX29" s="78"/>
      <c r="EY29" s="87"/>
      <c r="EZ29" s="78"/>
      <c r="FA29" s="78"/>
      <c r="FB29" s="78"/>
      <c r="FC29" s="78"/>
      <c r="FD29" s="78"/>
      <c r="FE29" s="78"/>
      <c r="FF29" s="78"/>
      <c r="FG29" s="78"/>
      <c r="FH29" s="78"/>
      <c r="FI29" s="78"/>
      <c r="FJ29" s="78"/>
      <c r="FK29" s="78"/>
      <c r="FL29" s="78"/>
      <c r="FM29" s="78"/>
      <c r="FN29" s="78"/>
      <c r="FO29" s="78"/>
      <c r="FP29" s="78"/>
      <c r="FQ29" s="78"/>
      <c r="FR29" s="78"/>
      <c r="FS29" s="78"/>
      <c r="FT29" s="78"/>
      <c r="FU29" s="87"/>
      <c r="FV29" s="78"/>
      <c r="FW29" s="78"/>
      <c r="FX29" s="88"/>
      <c r="FY29" s="88"/>
      <c r="FZ29" s="88"/>
      <c r="GA29" s="88"/>
      <c r="GB29" s="88"/>
      <c r="GC29" s="88"/>
      <c r="GD29" s="88"/>
      <c r="GE29" s="88"/>
      <c r="GF29" s="88"/>
      <c r="GG29" s="88"/>
      <c r="GH29" s="88"/>
      <c r="GI29" s="88"/>
      <c r="GJ29" s="88"/>
      <c r="GK29" s="88"/>
      <c r="GL29" s="88"/>
      <c r="GM29" s="88"/>
      <c r="GN29" s="88"/>
      <c r="GO29" s="88"/>
      <c r="GP29" s="88"/>
      <c r="GQ29" s="88"/>
      <c r="GR29" s="88"/>
      <c r="GS29" s="88"/>
      <c r="GT29" s="88"/>
      <c r="GU29" s="88"/>
      <c r="GV29" s="88"/>
      <c r="GW29" s="88"/>
      <c r="GX29" s="88"/>
      <c r="GY29" s="88"/>
      <c r="GZ29" s="88"/>
      <c r="HA29" s="8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c r="IU29" s="78"/>
      <c r="IV29" s="78"/>
      <c r="IW29" s="78"/>
      <c r="IX29" s="78"/>
      <c r="IY29" s="78"/>
      <c r="IZ29" s="78"/>
      <c r="JA29" s="78"/>
    </row>
    <row r="30" spans="1:261" ht="31.5" customHeight="1" thickBot="1">
      <c r="A30" s="84"/>
      <c r="B30" s="84"/>
      <c r="C30" s="84"/>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87"/>
      <c r="AT30" s="78"/>
      <c r="AU30" s="78"/>
      <c r="AV30" s="78"/>
      <c r="AW30" s="78"/>
      <c r="AX30" s="78"/>
      <c r="AY30" s="78"/>
      <c r="AZ30" s="78"/>
      <c r="BA30" s="78"/>
      <c r="BB30" s="78"/>
      <c r="BC30" s="78"/>
      <c r="BD30" s="78"/>
      <c r="BE30" s="78"/>
      <c r="BF30" s="78"/>
      <c r="BG30" s="78"/>
      <c r="BH30" s="78"/>
      <c r="BI30" s="78"/>
      <c r="BJ30" s="78"/>
      <c r="BK30" s="78"/>
      <c r="BL30" s="78"/>
      <c r="BM30" s="78"/>
      <c r="BN30" s="78"/>
      <c r="BO30" s="87"/>
      <c r="BP30" s="78"/>
      <c r="BQ30" s="78"/>
      <c r="BR30" s="78"/>
      <c r="BS30" s="78"/>
      <c r="BT30" s="78"/>
      <c r="BU30" s="78"/>
      <c r="BV30" s="78"/>
      <c r="BW30" s="78"/>
      <c r="BX30" s="78"/>
      <c r="BY30" s="78"/>
      <c r="BZ30" s="78"/>
      <c r="CA30" s="78"/>
      <c r="CB30" s="78"/>
      <c r="CC30" s="78"/>
      <c r="CD30" s="78"/>
      <c r="CE30" s="78"/>
      <c r="CF30" s="78"/>
      <c r="CG30" s="78"/>
      <c r="CH30" s="78"/>
      <c r="CI30" s="78"/>
      <c r="CJ30" s="78"/>
      <c r="CK30" s="87"/>
      <c r="CL30" s="78"/>
      <c r="CM30" s="78"/>
      <c r="CN30" s="78"/>
      <c r="CO30" s="78"/>
      <c r="CP30" s="78"/>
      <c r="CQ30" s="78"/>
      <c r="CR30" s="78"/>
      <c r="CS30" s="78"/>
      <c r="CT30" s="78"/>
      <c r="CU30" s="78"/>
      <c r="CV30" s="78"/>
      <c r="CW30" s="78"/>
      <c r="CX30" s="78"/>
      <c r="CY30" s="78"/>
      <c r="CZ30" s="78"/>
      <c r="DA30" s="78"/>
      <c r="DB30" s="78"/>
      <c r="DC30" s="78"/>
      <c r="DD30" s="78"/>
      <c r="DE30" s="78"/>
      <c r="DF30" s="78"/>
      <c r="DG30" s="87"/>
      <c r="DH30" s="78"/>
      <c r="DI30" s="78"/>
      <c r="DJ30" s="78"/>
      <c r="DK30" s="78"/>
      <c r="DL30" s="78"/>
      <c r="DM30" s="78"/>
      <c r="DN30" s="78"/>
      <c r="DO30" s="78"/>
      <c r="DP30" s="78"/>
      <c r="DQ30" s="78"/>
      <c r="DR30" s="78"/>
      <c r="DS30" s="78"/>
      <c r="DT30" s="78"/>
      <c r="DU30" s="78"/>
      <c r="DV30" s="78"/>
      <c r="DW30" s="78"/>
      <c r="DX30" s="78"/>
      <c r="DY30" s="78"/>
      <c r="DZ30" s="78"/>
      <c r="EA30" s="78"/>
      <c r="EB30" s="78"/>
      <c r="EC30" s="87"/>
      <c r="ED30" s="78"/>
      <c r="EE30" s="78"/>
      <c r="EF30" s="78"/>
      <c r="EG30" s="78"/>
      <c r="EH30" s="78"/>
      <c r="EI30" s="78"/>
      <c r="EJ30" s="78"/>
      <c r="EK30" s="78"/>
      <c r="EL30" s="78"/>
      <c r="EM30" s="78"/>
      <c r="EN30" s="78"/>
      <c r="EO30" s="78"/>
      <c r="EP30" s="78"/>
      <c r="EQ30" s="78"/>
      <c r="ER30" s="78"/>
      <c r="ES30" s="78"/>
      <c r="ET30" s="78"/>
      <c r="EU30" s="78"/>
      <c r="EV30" s="78"/>
      <c r="EW30" s="78"/>
      <c r="EX30" s="78"/>
      <c r="EY30" s="87"/>
      <c r="EZ30" s="78"/>
      <c r="FA30" s="78"/>
      <c r="FB30" s="78"/>
      <c r="FC30" s="78"/>
      <c r="FD30" s="78"/>
      <c r="FE30" s="78"/>
      <c r="FF30" s="78"/>
      <c r="FG30" s="78"/>
      <c r="FH30" s="78"/>
      <c r="FI30" s="78"/>
      <c r="FJ30" s="78"/>
      <c r="FK30" s="78"/>
      <c r="FL30" s="78"/>
      <c r="FM30" s="78"/>
      <c r="FN30" s="78"/>
      <c r="FO30" s="78"/>
      <c r="FP30" s="78"/>
      <c r="FQ30" s="78"/>
      <c r="FR30" s="78"/>
      <c r="FS30" s="78"/>
      <c r="FT30" s="78"/>
      <c r="FU30" s="87"/>
      <c r="FV30" s="78"/>
      <c r="FW30" s="78"/>
      <c r="FX30" s="88"/>
      <c r="FY30" s="88"/>
      <c r="FZ30" s="88"/>
      <c r="GA30" s="88"/>
      <c r="GB30" s="88"/>
      <c r="GC30" s="88"/>
      <c r="GD30" s="88"/>
      <c r="GE30" s="88"/>
      <c r="GF30" s="88"/>
      <c r="GG30" s="88"/>
      <c r="GH30" s="88"/>
      <c r="GI30" s="88"/>
      <c r="GJ30" s="88"/>
      <c r="GK30" s="88"/>
      <c r="GL30" s="88"/>
      <c r="GM30" s="88"/>
      <c r="GN30" s="88"/>
      <c r="GO30" s="88"/>
      <c r="GP30" s="88"/>
      <c r="GQ30" s="88"/>
      <c r="GR30" s="88"/>
      <c r="GS30" s="88"/>
      <c r="GT30" s="88"/>
      <c r="GU30" s="88"/>
      <c r="GV30" s="88"/>
      <c r="GW30" s="88"/>
      <c r="GX30" s="88"/>
      <c r="GY30" s="88"/>
      <c r="GZ30" s="88"/>
      <c r="HA30" s="8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c r="IU30" s="78"/>
      <c r="IV30" s="78"/>
      <c r="IW30" s="78"/>
      <c r="IX30" s="78"/>
      <c r="IY30" s="78"/>
      <c r="IZ30" s="78"/>
      <c r="JA30" s="78"/>
    </row>
    <row r="31" spans="1:261" ht="31.5" customHeight="1" thickBot="1">
      <c r="A31" s="84"/>
      <c r="B31" s="84"/>
      <c r="C31" s="84"/>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87"/>
      <c r="AT31" s="78"/>
      <c r="AU31" s="78"/>
      <c r="AV31" s="78"/>
      <c r="AW31" s="78"/>
      <c r="AX31" s="78"/>
      <c r="AY31" s="78"/>
      <c r="AZ31" s="78"/>
      <c r="BA31" s="78"/>
      <c r="BB31" s="78"/>
      <c r="BC31" s="78"/>
      <c r="BD31" s="78"/>
      <c r="BE31" s="78"/>
      <c r="BF31" s="78"/>
      <c r="BG31" s="78"/>
      <c r="BH31" s="78"/>
      <c r="BI31" s="78"/>
      <c r="BJ31" s="78"/>
      <c r="BK31" s="78"/>
      <c r="BL31" s="78"/>
      <c r="BM31" s="78"/>
      <c r="BN31" s="78"/>
      <c r="BO31" s="87"/>
      <c r="BP31" s="78"/>
      <c r="BQ31" s="78"/>
      <c r="BR31" s="78"/>
      <c r="BS31" s="78"/>
      <c r="BT31" s="78"/>
      <c r="BU31" s="78"/>
      <c r="BV31" s="78"/>
      <c r="BW31" s="78"/>
      <c r="BX31" s="78"/>
      <c r="BY31" s="78"/>
      <c r="BZ31" s="78"/>
      <c r="CA31" s="78"/>
      <c r="CB31" s="78"/>
      <c r="CC31" s="78"/>
      <c r="CD31" s="78"/>
      <c r="CE31" s="78"/>
      <c r="CF31" s="78"/>
      <c r="CG31" s="78"/>
      <c r="CH31" s="78"/>
      <c r="CI31" s="78"/>
      <c r="CJ31" s="78"/>
      <c r="CK31" s="87"/>
      <c r="CL31" s="78"/>
      <c r="CM31" s="78"/>
      <c r="CN31" s="78"/>
      <c r="CO31" s="78"/>
      <c r="CP31" s="78"/>
      <c r="CQ31" s="78"/>
      <c r="CR31" s="78"/>
      <c r="CS31" s="78"/>
      <c r="CT31" s="78"/>
      <c r="CU31" s="78"/>
      <c r="CV31" s="78"/>
      <c r="CW31" s="78"/>
      <c r="CX31" s="78"/>
      <c r="CY31" s="78"/>
      <c r="CZ31" s="78"/>
      <c r="DA31" s="78"/>
      <c r="DB31" s="78"/>
      <c r="DC31" s="78"/>
      <c r="DD31" s="78"/>
      <c r="DE31" s="78"/>
      <c r="DF31" s="78"/>
      <c r="DG31" s="87"/>
      <c r="DH31" s="78"/>
      <c r="DI31" s="78"/>
      <c r="DJ31" s="78"/>
      <c r="DK31" s="78"/>
      <c r="DL31" s="78"/>
      <c r="DM31" s="78"/>
      <c r="DN31" s="78"/>
      <c r="DO31" s="78"/>
      <c r="DP31" s="78"/>
      <c r="DQ31" s="78"/>
      <c r="DR31" s="78"/>
      <c r="DS31" s="78"/>
      <c r="DT31" s="78"/>
      <c r="DU31" s="78"/>
      <c r="DV31" s="78"/>
      <c r="DW31" s="78"/>
      <c r="DX31" s="78"/>
      <c r="DY31" s="78"/>
      <c r="DZ31" s="78"/>
      <c r="EA31" s="78"/>
      <c r="EB31" s="78"/>
      <c r="EC31" s="87"/>
      <c r="ED31" s="78"/>
      <c r="EE31" s="78"/>
      <c r="EF31" s="78"/>
      <c r="EG31" s="78"/>
      <c r="EH31" s="78"/>
      <c r="EI31" s="78"/>
      <c r="EJ31" s="78"/>
      <c r="EK31" s="78"/>
      <c r="EL31" s="78"/>
      <c r="EM31" s="78"/>
      <c r="EN31" s="78"/>
      <c r="EO31" s="78"/>
      <c r="EP31" s="78"/>
      <c r="EQ31" s="78"/>
      <c r="ER31" s="78"/>
      <c r="ES31" s="78"/>
      <c r="ET31" s="78"/>
      <c r="EU31" s="78"/>
      <c r="EV31" s="78"/>
      <c r="EW31" s="78"/>
      <c r="EX31" s="78"/>
      <c r="EY31" s="87"/>
      <c r="EZ31" s="78"/>
      <c r="FA31" s="78"/>
      <c r="FB31" s="78"/>
      <c r="FC31" s="78"/>
      <c r="FD31" s="78"/>
      <c r="FE31" s="78"/>
      <c r="FF31" s="78"/>
      <c r="FG31" s="78"/>
      <c r="FH31" s="78"/>
      <c r="FI31" s="78"/>
      <c r="FJ31" s="78"/>
      <c r="FK31" s="78"/>
      <c r="FL31" s="78"/>
      <c r="FM31" s="78"/>
      <c r="FN31" s="78"/>
      <c r="FO31" s="78"/>
      <c r="FP31" s="78"/>
      <c r="FQ31" s="78"/>
      <c r="FR31" s="78"/>
      <c r="FS31" s="78"/>
      <c r="FT31" s="78"/>
      <c r="FU31" s="87"/>
      <c r="FV31" s="78"/>
      <c r="FW31" s="78"/>
      <c r="FX31" s="88"/>
      <c r="FY31" s="88"/>
      <c r="FZ31" s="88"/>
      <c r="GA31" s="88"/>
      <c r="GB31" s="88"/>
      <c r="GC31" s="88"/>
      <c r="GD31" s="88"/>
      <c r="GE31" s="88"/>
      <c r="GF31" s="88"/>
      <c r="GG31" s="88"/>
      <c r="GH31" s="88"/>
      <c r="GI31" s="88"/>
      <c r="GJ31" s="88"/>
      <c r="GK31" s="88"/>
      <c r="GL31" s="88"/>
      <c r="GM31" s="88"/>
      <c r="GN31" s="88"/>
      <c r="GO31" s="88"/>
      <c r="GP31" s="88"/>
      <c r="GQ31" s="88"/>
      <c r="GR31" s="88"/>
      <c r="GS31" s="88"/>
      <c r="GT31" s="88"/>
      <c r="GU31" s="88"/>
      <c r="GV31" s="88"/>
      <c r="GW31" s="88"/>
      <c r="GX31" s="88"/>
      <c r="GY31" s="88"/>
      <c r="GZ31" s="88"/>
      <c r="HA31" s="8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c r="IU31" s="78"/>
      <c r="IV31" s="78"/>
      <c r="IW31" s="78"/>
      <c r="IX31" s="78"/>
      <c r="IY31" s="78"/>
      <c r="IZ31" s="78"/>
      <c r="JA31" s="78"/>
    </row>
    <row r="32" spans="1:261" ht="31.5" customHeight="1" thickBot="1">
      <c r="A32" s="84"/>
      <c r="B32" s="84"/>
      <c r="C32" s="84"/>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87"/>
      <c r="AT32" s="78"/>
      <c r="AU32" s="78"/>
      <c r="AV32" s="78"/>
      <c r="AW32" s="78"/>
      <c r="AX32" s="78"/>
      <c r="AY32" s="78"/>
      <c r="AZ32" s="78"/>
      <c r="BA32" s="78"/>
      <c r="BB32" s="78"/>
      <c r="BC32" s="78"/>
      <c r="BD32" s="78"/>
      <c r="BE32" s="78"/>
      <c r="BF32" s="78"/>
      <c r="BG32" s="78"/>
      <c r="BH32" s="78"/>
      <c r="BI32" s="78"/>
      <c r="BJ32" s="78"/>
      <c r="BK32" s="78"/>
      <c r="BL32" s="78"/>
      <c r="BM32" s="78"/>
      <c r="BN32" s="78"/>
      <c r="BO32" s="87"/>
      <c r="BP32" s="78"/>
      <c r="BQ32" s="78"/>
      <c r="BR32" s="78"/>
      <c r="BS32" s="78"/>
      <c r="BT32" s="78"/>
      <c r="BU32" s="78"/>
      <c r="BV32" s="78"/>
      <c r="BW32" s="78"/>
      <c r="BX32" s="78"/>
      <c r="BY32" s="78"/>
      <c r="BZ32" s="78"/>
      <c r="CA32" s="78"/>
      <c r="CB32" s="78"/>
      <c r="CC32" s="78"/>
      <c r="CD32" s="78"/>
      <c r="CE32" s="78"/>
      <c r="CF32" s="78"/>
      <c r="CG32" s="78"/>
      <c r="CH32" s="78"/>
      <c r="CI32" s="78"/>
      <c r="CJ32" s="78"/>
      <c r="CK32" s="87"/>
      <c r="CL32" s="78"/>
      <c r="CM32" s="78"/>
      <c r="CN32" s="78"/>
      <c r="CO32" s="78"/>
      <c r="CP32" s="78"/>
      <c r="CQ32" s="78"/>
      <c r="CR32" s="78"/>
      <c r="CS32" s="78"/>
      <c r="CT32" s="78"/>
      <c r="CU32" s="78"/>
      <c r="CV32" s="78"/>
      <c r="CW32" s="78"/>
      <c r="CX32" s="78"/>
      <c r="CY32" s="78"/>
      <c r="CZ32" s="78"/>
      <c r="DA32" s="78"/>
      <c r="DB32" s="78"/>
      <c r="DC32" s="78"/>
      <c r="DD32" s="78"/>
      <c r="DE32" s="78"/>
      <c r="DF32" s="78"/>
      <c r="DG32" s="87"/>
      <c r="DH32" s="78"/>
      <c r="DI32" s="78"/>
      <c r="DJ32" s="78"/>
      <c r="DK32" s="78"/>
      <c r="DL32" s="78"/>
      <c r="DM32" s="78"/>
      <c r="DN32" s="78"/>
      <c r="DO32" s="78"/>
      <c r="DP32" s="78"/>
      <c r="DQ32" s="78"/>
      <c r="DR32" s="78"/>
      <c r="DS32" s="78"/>
      <c r="DT32" s="78"/>
      <c r="DU32" s="78"/>
      <c r="DV32" s="78"/>
      <c r="DW32" s="78"/>
      <c r="DX32" s="78"/>
      <c r="DY32" s="78"/>
      <c r="DZ32" s="78"/>
      <c r="EA32" s="78"/>
      <c r="EB32" s="78"/>
      <c r="EC32" s="87"/>
      <c r="ED32" s="78"/>
      <c r="EE32" s="78"/>
      <c r="EF32" s="78"/>
      <c r="EG32" s="78"/>
      <c r="EH32" s="78"/>
      <c r="EI32" s="78"/>
      <c r="EJ32" s="78"/>
      <c r="EK32" s="78"/>
      <c r="EL32" s="78"/>
      <c r="EM32" s="78"/>
      <c r="EN32" s="78"/>
      <c r="EO32" s="78"/>
      <c r="EP32" s="78"/>
      <c r="EQ32" s="78"/>
      <c r="ER32" s="78"/>
      <c r="ES32" s="78"/>
      <c r="ET32" s="78"/>
      <c r="EU32" s="78"/>
      <c r="EV32" s="78"/>
      <c r="EW32" s="78"/>
      <c r="EX32" s="78"/>
      <c r="EY32" s="87"/>
      <c r="EZ32" s="78"/>
      <c r="FA32" s="78"/>
      <c r="FB32" s="78"/>
      <c r="FC32" s="78"/>
      <c r="FD32" s="78"/>
      <c r="FE32" s="78"/>
      <c r="FF32" s="78"/>
      <c r="FG32" s="78"/>
      <c r="FH32" s="78"/>
      <c r="FI32" s="78"/>
      <c r="FJ32" s="78"/>
      <c r="FK32" s="78"/>
      <c r="FL32" s="78"/>
      <c r="FM32" s="78"/>
      <c r="FN32" s="78"/>
      <c r="FO32" s="78"/>
      <c r="FP32" s="78"/>
      <c r="FQ32" s="78"/>
      <c r="FR32" s="78"/>
      <c r="FS32" s="78"/>
      <c r="FT32" s="78"/>
      <c r="FU32" s="87"/>
      <c r="FV32" s="78"/>
      <c r="FW32" s="78"/>
      <c r="FX32" s="88"/>
      <c r="FY32" s="88"/>
      <c r="FZ32" s="88"/>
      <c r="GA32" s="88"/>
      <c r="GB32" s="88"/>
      <c r="GC32" s="88"/>
      <c r="GD32" s="88"/>
      <c r="GE32" s="88"/>
      <c r="GF32" s="88"/>
      <c r="GG32" s="88"/>
      <c r="GH32" s="88"/>
      <c r="GI32" s="88"/>
      <c r="GJ32" s="88"/>
      <c r="GK32" s="88"/>
      <c r="GL32" s="88"/>
      <c r="GM32" s="88"/>
      <c r="GN32" s="88"/>
      <c r="GO32" s="88"/>
      <c r="GP32" s="88"/>
      <c r="GQ32" s="88"/>
      <c r="GR32" s="88"/>
      <c r="GS32" s="88"/>
      <c r="GT32" s="88"/>
      <c r="GU32" s="88"/>
      <c r="GV32" s="88"/>
      <c r="GW32" s="88"/>
      <c r="GX32" s="88"/>
      <c r="GY32" s="88"/>
      <c r="GZ32" s="88"/>
      <c r="HA32" s="8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c r="IU32" s="78"/>
      <c r="IV32" s="78"/>
      <c r="IW32" s="78"/>
      <c r="IX32" s="78"/>
      <c r="IY32" s="78"/>
      <c r="IZ32" s="78"/>
      <c r="JA32" s="78"/>
    </row>
    <row r="33" spans="1:261" ht="31.5" customHeight="1" thickBot="1">
      <c r="A33" s="84"/>
      <c r="B33" s="84"/>
      <c r="C33" s="84"/>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87"/>
      <c r="AT33" s="78"/>
      <c r="AU33" s="78"/>
      <c r="AV33" s="78"/>
      <c r="AW33" s="78"/>
      <c r="AX33" s="78"/>
      <c r="AY33" s="78"/>
      <c r="AZ33" s="78"/>
      <c r="BA33" s="78"/>
      <c r="BB33" s="78"/>
      <c r="BC33" s="78"/>
      <c r="BD33" s="78"/>
      <c r="BE33" s="78"/>
      <c r="BF33" s="78"/>
      <c r="BG33" s="78"/>
      <c r="BH33" s="78"/>
      <c r="BI33" s="78"/>
      <c r="BJ33" s="78"/>
      <c r="BK33" s="78"/>
      <c r="BL33" s="78"/>
      <c r="BM33" s="78"/>
      <c r="BN33" s="78"/>
      <c r="BO33" s="87"/>
      <c r="BP33" s="78"/>
      <c r="BQ33" s="78"/>
      <c r="BR33" s="78"/>
      <c r="BS33" s="78"/>
      <c r="BT33" s="78"/>
      <c r="BU33" s="78"/>
      <c r="BV33" s="78"/>
      <c r="BW33" s="78"/>
      <c r="BX33" s="78"/>
      <c r="BY33" s="78"/>
      <c r="BZ33" s="78"/>
      <c r="CA33" s="78"/>
      <c r="CB33" s="78"/>
      <c r="CC33" s="78"/>
      <c r="CD33" s="78"/>
      <c r="CE33" s="78"/>
      <c r="CF33" s="78"/>
      <c r="CG33" s="78"/>
      <c r="CH33" s="78"/>
      <c r="CI33" s="78"/>
      <c r="CJ33" s="78"/>
      <c r="CK33" s="87"/>
      <c r="CL33" s="78"/>
      <c r="CM33" s="78"/>
      <c r="CN33" s="78"/>
      <c r="CO33" s="78"/>
      <c r="CP33" s="78"/>
      <c r="CQ33" s="78"/>
      <c r="CR33" s="78"/>
      <c r="CS33" s="78"/>
      <c r="CT33" s="78"/>
      <c r="CU33" s="78"/>
      <c r="CV33" s="78"/>
      <c r="CW33" s="78"/>
      <c r="CX33" s="78"/>
      <c r="CY33" s="78"/>
      <c r="CZ33" s="78"/>
      <c r="DA33" s="78"/>
      <c r="DB33" s="78"/>
      <c r="DC33" s="78"/>
      <c r="DD33" s="78"/>
      <c r="DE33" s="78"/>
      <c r="DF33" s="78"/>
      <c r="DG33" s="87"/>
      <c r="DH33" s="78"/>
      <c r="DI33" s="78"/>
      <c r="DJ33" s="78"/>
      <c r="DK33" s="78"/>
      <c r="DL33" s="78"/>
      <c r="DM33" s="78"/>
      <c r="DN33" s="78"/>
      <c r="DO33" s="78"/>
      <c r="DP33" s="78"/>
      <c r="DQ33" s="78"/>
      <c r="DR33" s="78"/>
      <c r="DS33" s="78"/>
      <c r="DT33" s="78"/>
      <c r="DU33" s="78"/>
      <c r="DV33" s="78"/>
      <c r="DW33" s="78"/>
      <c r="DX33" s="78"/>
      <c r="DY33" s="78"/>
      <c r="DZ33" s="78"/>
      <c r="EA33" s="78"/>
      <c r="EB33" s="78"/>
      <c r="EC33" s="87"/>
      <c r="ED33" s="78"/>
      <c r="EE33" s="78"/>
      <c r="EF33" s="78"/>
      <c r="EG33" s="78"/>
      <c r="EH33" s="78"/>
      <c r="EI33" s="78"/>
      <c r="EJ33" s="78"/>
      <c r="EK33" s="78"/>
      <c r="EL33" s="78"/>
      <c r="EM33" s="78"/>
      <c r="EN33" s="78"/>
      <c r="EO33" s="78"/>
      <c r="EP33" s="78"/>
      <c r="EQ33" s="78"/>
      <c r="ER33" s="78"/>
      <c r="ES33" s="78"/>
      <c r="ET33" s="78"/>
      <c r="EU33" s="78"/>
      <c r="EV33" s="78"/>
      <c r="EW33" s="78"/>
      <c r="EX33" s="78"/>
      <c r="EY33" s="87"/>
      <c r="EZ33" s="78"/>
      <c r="FA33" s="78"/>
      <c r="FB33" s="78"/>
      <c r="FC33" s="78"/>
      <c r="FD33" s="78"/>
      <c r="FE33" s="78"/>
      <c r="FF33" s="78"/>
      <c r="FG33" s="78"/>
      <c r="FH33" s="78"/>
      <c r="FI33" s="78"/>
      <c r="FJ33" s="78"/>
      <c r="FK33" s="78"/>
      <c r="FL33" s="78"/>
      <c r="FM33" s="78"/>
      <c r="FN33" s="78"/>
      <c r="FO33" s="78"/>
      <c r="FP33" s="78"/>
      <c r="FQ33" s="78"/>
      <c r="FR33" s="78"/>
      <c r="FS33" s="78"/>
      <c r="FT33" s="78"/>
      <c r="FU33" s="87"/>
      <c r="FV33" s="78"/>
      <c r="FW33" s="78"/>
      <c r="FX33" s="88"/>
      <c r="FY33" s="88"/>
      <c r="FZ33" s="88"/>
      <c r="GA33" s="88"/>
      <c r="GB33" s="88"/>
      <c r="GC33" s="88"/>
      <c r="GD33" s="88"/>
      <c r="GE33" s="88"/>
      <c r="GF33" s="88"/>
      <c r="GG33" s="88"/>
      <c r="GH33" s="88"/>
      <c r="GI33" s="88"/>
      <c r="GJ33" s="88"/>
      <c r="GK33" s="88"/>
      <c r="GL33" s="88"/>
      <c r="GM33" s="88"/>
      <c r="GN33" s="88"/>
      <c r="GO33" s="88"/>
      <c r="GP33" s="88"/>
      <c r="GQ33" s="88"/>
      <c r="GR33" s="88"/>
      <c r="GS33" s="88"/>
      <c r="GT33" s="88"/>
      <c r="GU33" s="88"/>
      <c r="GV33" s="88"/>
      <c r="GW33" s="88"/>
      <c r="GX33" s="88"/>
      <c r="GY33" s="88"/>
      <c r="GZ33" s="88"/>
      <c r="HA33" s="8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c r="IP33" s="78"/>
      <c r="IQ33" s="78"/>
      <c r="IR33" s="78"/>
      <c r="IS33" s="78"/>
      <c r="IT33" s="78"/>
      <c r="IU33" s="78"/>
      <c r="IV33" s="78"/>
      <c r="IW33" s="78"/>
      <c r="IX33" s="78"/>
      <c r="IY33" s="78"/>
      <c r="IZ33" s="78"/>
      <c r="JA33" s="78"/>
    </row>
    <row r="34" spans="1:261" ht="31.5" customHeight="1" thickBot="1">
      <c r="A34" s="84"/>
      <c r="B34" s="84"/>
      <c r="C34" s="84"/>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87"/>
      <c r="AT34" s="78"/>
      <c r="AU34" s="78"/>
      <c r="AV34" s="78"/>
      <c r="AW34" s="78"/>
      <c r="AX34" s="78"/>
      <c r="AY34" s="78"/>
      <c r="AZ34" s="78"/>
      <c r="BA34" s="78"/>
      <c r="BB34" s="78"/>
      <c r="BC34" s="78"/>
      <c r="BD34" s="78"/>
      <c r="BE34" s="78"/>
      <c r="BF34" s="78"/>
      <c r="BG34" s="78"/>
      <c r="BH34" s="78"/>
      <c r="BI34" s="78"/>
      <c r="BJ34" s="78"/>
      <c r="BK34" s="78"/>
      <c r="BL34" s="78"/>
      <c r="BM34" s="78"/>
      <c r="BN34" s="78"/>
      <c r="BO34" s="87"/>
      <c r="BP34" s="78"/>
      <c r="BQ34" s="78"/>
      <c r="BR34" s="78"/>
      <c r="BS34" s="78"/>
      <c r="BT34" s="78"/>
      <c r="BU34" s="78"/>
      <c r="BV34" s="78"/>
      <c r="BW34" s="78"/>
      <c r="BX34" s="78"/>
      <c r="BY34" s="78"/>
      <c r="BZ34" s="78"/>
      <c r="CA34" s="78"/>
      <c r="CB34" s="78"/>
      <c r="CC34" s="78"/>
      <c r="CD34" s="78"/>
      <c r="CE34" s="78"/>
      <c r="CF34" s="78"/>
      <c r="CG34" s="78"/>
      <c r="CH34" s="78"/>
      <c r="CI34" s="78"/>
      <c r="CJ34" s="78"/>
      <c r="CK34" s="87"/>
      <c r="CL34" s="78"/>
      <c r="CM34" s="78"/>
      <c r="CN34" s="78"/>
      <c r="CO34" s="78"/>
      <c r="CP34" s="78"/>
      <c r="CQ34" s="78"/>
      <c r="CR34" s="78"/>
      <c r="CS34" s="78"/>
      <c r="CT34" s="78"/>
      <c r="CU34" s="78"/>
      <c r="CV34" s="78"/>
      <c r="CW34" s="78"/>
      <c r="CX34" s="78"/>
      <c r="CY34" s="78"/>
      <c r="CZ34" s="78"/>
      <c r="DA34" s="78"/>
      <c r="DB34" s="78"/>
      <c r="DC34" s="78"/>
      <c r="DD34" s="78"/>
      <c r="DE34" s="78"/>
      <c r="DF34" s="78"/>
      <c r="DG34" s="87"/>
      <c r="DH34" s="78"/>
      <c r="DI34" s="78"/>
      <c r="DJ34" s="78"/>
      <c r="DK34" s="78"/>
      <c r="DL34" s="78"/>
      <c r="DM34" s="78"/>
      <c r="DN34" s="78"/>
      <c r="DO34" s="78"/>
      <c r="DP34" s="78"/>
      <c r="DQ34" s="78"/>
      <c r="DR34" s="78"/>
      <c r="DS34" s="78"/>
      <c r="DT34" s="78"/>
      <c r="DU34" s="78"/>
      <c r="DV34" s="78"/>
      <c r="DW34" s="78"/>
      <c r="DX34" s="78"/>
      <c r="DY34" s="78"/>
      <c r="DZ34" s="78"/>
      <c r="EA34" s="78"/>
      <c r="EB34" s="78"/>
      <c r="EC34" s="87"/>
      <c r="ED34" s="78"/>
      <c r="EE34" s="78"/>
      <c r="EF34" s="78"/>
      <c r="EG34" s="78"/>
      <c r="EH34" s="78"/>
      <c r="EI34" s="78"/>
      <c r="EJ34" s="78"/>
      <c r="EK34" s="78"/>
      <c r="EL34" s="78"/>
      <c r="EM34" s="78"/>
      <c r="EN34" s="78"/>
      <c r="EO34" s="78"/>
      <c r="EP34" s="78"/>
      <c r="EQ34" s="78"/>
      <c r="ER34" s="78"/>
      <c r="ES34" s="78"/>
      <c r="ET34" s="78"/>
      <c r="EU34" s="78"/>
      <c r="EV34" s="78"/>
      <c r="EW34" s="78"/>
      <c r="EX34" s="78"/>
      <c r="EY34" s="87"/>
      <c r="EZ34" s="78"/>
      <c r="FA34" s="78"/>
      <c r="FB34" s="78"/>
      <c r="FC34" s="78"/>
      <c r="FD34" s="78"/>
      <c r="FE34" s="78"/>
      <c r="FF34" s="78"/>
      <c r="FG34" s="78"/>
      <c r="FH34" s="78"/>
      <c r="FI34" s="78"/>
      <c r="FJ34" s="78"/>
      <c r="FK34" s="78"/>
      <c r="FL34" s="78"/>
      <c r="FM34" s="78"/>
      <c r="FN34" s="78"/>
      <c r="FO34" s="78"/>
      <c r="FP34" s="78"/>
      <c r="FQ34" s="78"/>
      <c r="FR34" s="78"/>
      <c r="FS34" s="78"/>
      <c r="FT34" s="78"/>
      <c r="FU34" s="87"/>
      <c r="FV34" s="78"/>
      <c r="FW34" s="78"/>
      <c r="FX34" s="88"/>
      <c r="FY34" s="88"/>
      <c r="FZ34" s="88"/>
      <c r="GA34" s="88"/>
      <c r="GB34" s="88"/>
      <c r="GC34" s="88"/>
      <c r="GD34" s="88"/>
      <c r="GE34" s="88"/>
      <c r="GF34" s="88"/>
      <c r="GG34" s="88"/>
      <c r="GH34" s="88"/>
      <c r="GI34" s="88"/>
      <c r="GJ34" s="88"/>
      <c r="GK34" s="88"/>
      <c r="GL34" s="88"/>
      <c r="GM34" s="88"/>
      <c r="GN34" s="88"/>
      <c r="GO34" s="88"/>
      <c r="GP34" s="88"/>
      <c r="GQ34" s="88"/>
      <c r="GR34" s="88"/>
      <c r="GS34" s="88"/>
      <c r="GT34" s="88"/>
      <c r="GU34" s="88"/>
      <c r="GV34" s="88"/>
      <c r="GW34" s="88"/>
      <c r="GX34" s="88"/>
      <c r="GY34" s="88"/>
      <c r="GZ34" s="88"/>
      <c r="HA34" s="88"/>
      <c r="HB34" s="78"/>
      <c r="HC34" s="78"/>
      <c r="HD34" s="78"/>
      <c r="HE34" s="78"/>
      <c r="HF34" s="78"/>
      <c r="HG34" s="78"/>
      <c r="HH34" s="78"/>
      <c r="HI34" s="78"/>
      <c r="HJ34" s="78"/>
      <c r="HK34" s="78"/>
      <c r="HL34" s="78"/>
      <c r="HM34" s="78"/>
      <c r="HN34" s="78"/>
      <c r="HO34" s="78"/>
      <c r="HP34" s="78"/>
      <c r="HQ34" s="78"/>
      <c r="HR34" s="78"/>
      <c r="HS34" s="78"/>
      <c r="HT34" s="78"/>
      <c r="HU34" s="78"/>
      <c r="HV34" s="78"/>
      <c r="HW34" s="78"/>
      <c r="HX34" s="78"/>
      <c r="HY34" s="78"/>
      <c r="HZ34" s="78"/>
      <c r="IA34" s="78"/>
      <c r="IB34" s="78"/>
      <c r="IC34" s="78"/>
      <c r="ID34" s="78"/>
      <c r="IE34" s="78"/>
      <c r="IF34" s="78"/>
      <c r="IG34" s="78"/>
      <c r="IH34" s="78"/>
      <c r="II34" s="78"/>
      <c r="IJ34" s="78"/>
      <c r="IK34" s="78"/>
      <c r="IL34" s="78"/>
      <c r="IM34" s="78"/>
      <c r="IN34" s="78"/>
      <c r="IO34" s="78"/>
      <c r="IP34" s="78"/>
      <c r="IQ34" s="78"/>
      <c r="IR34" s="78"/>
      <c r="IS34" s="78"/>
      <c r="IT34" s="78"/>
      <c r="IU34" s="78"/>
      <c r="IV34" s="78"/>
      <c r="IW34" s="78"/>
      <c r="IX34" s="78"/>
      <c r="IY34" s="78"/>
      <c r="IZ34" s="78"/>
      <c r="JA34" s="78"/>
    </row>
  </sheetData>
  <mergeCells count="14">
    <mergeCell ref="IV1:JA1"/>
    <mergeCell ref="A4:C4"/>
    <mergeCell ref="EF1:FA1"/>
    <mergeCell ref="FB1:FW1"/>
    <mergeCell ref="FX1:HE1"/>
    <mergeCell ref="HF1:IC1"/>
    <mergeCell ref="ID1:IO1"/>
    <mergeCell ref="IP1:IU1"/>
    <mergeCell ref="D1:Y1"/>
    <mergeCell ref="Z1:AU1"/>
    <mergeCell ref="AV1:BQ1"/>
    <mergeCell ref="BR1:CM1"/>
    <mergeCell ref="CN1:DI1"/>
    <mergeCell ref="DJ1:EE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AA9C-E9F9-422F-B28E-DF1272973CB2}">
  <dimension ref="A1:JE34"/>
  <sheetViews>
    <sheetView zoomScaleNormal="100" workbookViewId="0">
      <selection activeCell="A2" sqref="A2"/>
    </sheetView>
  </sheetViews>
  <sheetFormatPr baseColWidth="10" defaultRowHeight="15"/>
  <cols>
    <col min="1" max="1" width="23.85546875" customWidth="1"/>
    <col min="2" max="2" width="20.42578125" customWidth="1"/>
    <col min="3" max="3" width="19.5703125" customWidth="1"/>
    <col min="6" max="6" width="11.85546875" bestFit="1" customWidth="1"/>
  </cols>
  <sheetData>
    <row r="1" spans="1:265" s="80" customFormat="1" ht="36.75" customHeight="1" thickTop="1" thickBot="1">
      <c r="A1" s="79"/>
      <c r="B1" s="79"/>
      <c r="C1" s="79"/>
      <c r="D1" s="178" t="s">
        <v>129</v>
      </c>
      <c r="E1" s="178"/>
      <c r="F1" s="178"/>
      <c r="G1" s="178"/>
      <c r="H1" s="178"/>
      <c r="I1" s="178"/>
      <c r="J1" s="178"/>
      <c r="K1" s="178"/>
      <c r="L1" s="178"/>
      <c r="M1" s="178"/>
      <c r="N1" s="178"/>
      <c r="O1" s="178"/>
      <c r="P1" s="178"/>
      <c r="Q1" s="178"/>
      <c r="R1" s="178"/>
      <c r="S1" s="178"/>
      <c r="T1" s="178"/>
      <c r="U1" s="178"/>
      <c r="V1" s="178"/>
      <c r="W1" s="178"/>
      <c r="X1" s="178"/>
      <c r="Y1" s="178"/>
      <c r="Z1" s="179" t="s">
        <v>130</v>
      </c>
      <c r="AA1" s="179"/>
      <c r="AB1" s="179"/>
      <c r="AC1" s="179"/>
      <c r="AD1" s="179"/>
      <c r="AE1" s="179"/>
      <c r="AF1" s="179"/>
      <c r="AG1" s="179"/>
      <c r="AH1" s="179"/>
      <c r="AI1" s="179"/>
      <c r="AJ1" s="179"/>
      <c r="AK1" s="179"/>
      <c r="AL1" s="179"/>
      <c r="AM1" s="179"/>
      <c r="AN1" s="179"/>
      <c r="AO1" s="179"/>
      <c r="AP1" s="179"/>
      <c r="AQ1" s="179"/>
      <c r="AR1" s="179"/>
      <c r="AS1" s="179"/>
      <c r="AT1" s="179"/>
      <c r="AU1" s="179"/>
      <c r="AV1" s="180" t="s">
        <v>131</v>
      </c>
      <c r="AW1" s="180"/>
      <c r="AX1" s="180"/>
      <c r="AY1" s="180"/>
      <c r="AZ1" s="180"/>
      <c r="BA1" s="180"/>
      <c r="BB1" s="180"/>
      <c r="BC1" s="180"/>
      <c r="BD1" s="180"/>
      <c r="BE1" s="180"/>
      <c r="BF1" s="180"/>
      <c r="BG1" s="180"/>
      <c r="BH1" s="180"/>
      <c r="BI1" s="180"/>
      <c r="BJ1" s="180"/>
      <c r="BK1" s="180"/>
      <c r="BL1" s="180"/>
      <c r="BM1" s="180"/>
      <c r="BN1" s="180"/>
      <c r="BO1" s="180"/>
      <c r="BP1" s="180"/>
      <c r="BQ1" s="181"/>
      <c r="BR1" s="182" t="s">
        <v>132</v>
      </c>
      <c r="BS1" s="183"/>
      <c r="BT1" s="183"/>
      <c r="BU1" s="183"/>
      <c r="BV1" s="183"/>
      <c r="BW1" s="183"/>
      <c r="BX1" s="183"/>
      <c r="BY1" s="183"/>
      <c r="BZ1" s="183"/>
      <c r="CA1" s="183"/>
      <c r="CB1" s="183"/>
      <c r="CC1" s="183"/>
      <c r="CD1" s="183"/>
      <c r="CE1" s="183"/>
      <c r="CF1" s="183"/>
      <c r="CG1" s="183"/>
      <c r="CH1" s="183"/>
      <c r="CI1" s="183"/>
      <c r="CJ1" s="183"/>
      <c r="CK1" s="183"/>
      <c r="CL1" s="183"/>
      <c r="CM1" s="184"/>
      <c r="CN1" s="185" t="s">
        <v>133</v>
      </c>
      <c r="CO1" s="180"/>
      <c r="CP1" s="180"/>
      <c r="CQ1" s="180"/>
      <c r="CR1" s="180"/>
      <c r="CS1" s="180"/>
      <c r="CT1" s="180"/>
      <c r="CU1" s="180"/>
      <c r="CV1" s="180"/>
      <c r="CW1" s="180"/>
      <c r="CX1" s="180"/>
      <c r="CY1" s="180"/>
      <c r="CZ1" s="180"/>
      <c r="DA1" s="180"/>
      <c r="DB1" s="180"/>
      <c r="DC1" s="180"/>
      <c r="DD1" s="180"/>
      <c r="DE1" s="180"/>
      <c r="DF1" s="180"/>
      <c r="DG1" s="180"/>
      <c r="DH1" s="180"/>
      <c r="DI1" s="181"/>
      <c r="DJ1" s="175" t="s">
        <v>134</v>
      </c>
      <c r="DK1" s="176"/>
      <c r="DL1" s="176"/>
      <c r="DM1" s="176"/>
      <c r="DN1" s="176"/>
      <c r="DO1" s="176"/>
      <c r="DP1" s="176"/>
      <c r="DQ1" s="176"/>
      <c r="DR1" s="176"/>
      <c r="DS1" s="176"/>
      <c r="DT1" s="176"/>
      <c r="DU1" s="176"/>
      <c r="DV1" s="176"/>
      <c r="DW1" s="176"/>
      <c r="DX1" s="176"/>
      <c r="DY1" s="176"/>
      <c r="DZ1" s="176"/>
      <c r="EA1" s="176"/>
      <c r="EB1" s="176"/>
      <c r="EC1" s="176"/>
      <c r="ED1" s="176"/>
      <c r="EE1" s="177"/>
      <c r="EF1" s="186" t="s">
        <v>135</v>
      </c>
      <c r="EG1" s="187"/>
      <c r="EH1" s="187"/>
      <c r="EI1" s="187"/>
      <c r="EJ1" s="187"/>
      <c r="EK1" s="187"/>
      <c r="EL1" s="187"/>
      <c r="EM1" s="187"/>
      <c r="EN1" s="187"/>
      <c r="EO1" s="187"/>
      <c r="EP1" s="187"/>
      <c r="EQ1" s="187"/>
      <c r="ER1" s="187"/>
      <c r="ES1" s="187"/>
      <c r="ET1" s="187"/>
      <c r="EU1" s="187"/>
      <c r="EV1" s="187"/>
      <c r="EW1" s="187"/>
      <c r="EX1" s="187"/>
      <c r="EY1" s="187"/>
      <c r="EZ1" s="187"/>
      <c r="FA1" s="188"/>
      <c r="FB1" s="189" t="s">
        <v>136</v>
      </c>
      <c r="FC1" s="190"/>
      <c r="FD1" s="190"/>
      <c r="FE1" s="190"/>
      <c r="FF1" s="190"/>
      <c r="FG1" s="190"/>
      <c r="FH1" s="190"/>
      <c r="FI1" s="190"/>
      <c r="FJ1" s="190"/>
      <c r="FK1" s="190"/>
      <c r="FL1" s="190"/>
      <c r="FM1" s="190"/>
      <c r="FN1" s="190"/>
      <c r="FO1" s="190"/>
      <c r="FP1" s="190"/>
      <c r="FQ1" s="190"/>
      <c r="FR1" s="190"/>
      <c r="FS1" s="190"/>
      <c r="FT1" s="190"/>
      <c r="FU1" s="190"/>
      <c r="FV1" s="190"/>
      <c r="FW1" s="191"/>
      <c r="FX1" s="192" t="s">
        <v>137</v>
      </c>
      <c r="FY1" s="193"/>
      <c r="FZ1" s="193"/>
      <c r="GA1" s="193"/>
      <c r="GB1" s="193"/>
      <c r="GC1" s="193"/>
      <c r="GD1" s="193"/>
      <c r="GE1" s="193"/>
      <c r="GF1" s="193"/>
      <c r="GG1" s="193"/>
      <c r="GH1" s="193"/>
      <c r="GI1" s="193"/>
      <c r="GJ1" s="193"/>
      <c r="GK1" s="193"/>
      <c r="GL1" s="193"/>
      <c r="GM1" s="193"/>
      <c r="GN1" s="193"/>
      <c r="GO1" s="193"/>
      <c r="GP1" s="193"/>
      <c r="GQ1" s="193"/>
      <c r="GR1" s="193"/>
      <c r="GS1" s="193"/>
      <c r="GT1" s="193"/>
      <c r="GU1" s="193"/>
      <c r="GV1" s="193"/>
      <c r="GW1" s="193"/>
      <c r="GX1" s="193"/>
      <c r="GY1" s="193"/>
      <c r="GZ1" s="193"/>
      <c r="HA1" s="193"/>
      <c r="HB1" s="193"/>
      <c r="HC1" s="193"/>
      <c r="HD1" s="193"/>
      <c r="HE1" s="194"/>
      <c r="HF1" s="195" t="s">
        <v>116</v>
      </c>
      <c r="HG1" s="196"/>
      <c r="HH1" s="196"/>
      <c r="HI1" s="196"/>
      <c r="HJ1" s="196"/>
      <c r="HK1" s="196"/>
      <c r="HL1" s="196"/>
      <c r="HM1" s="196"/>
      <c r="HN1" s="196"/>
      <c r="HO1" s="196"/>
      <c r="HP1" s="196"/>
      <c r="HQ1" s="196"/>
      <c r="HR1" s="196"/>
      <c r="HS1" s="196"/>
      <c r="HT1" s="196"/>
      <c r="HU1" s="196"/>
      <c r="HV1" s="196"/>
      <c r="HW1" s="196"/>
      <c r="HX1" s="196"/>
      <c r="HY1" s="196"/>
      <c r="HZ1" s="196"/>
      <c r="IA1" s="196"/>
      <c r="IB1" s="196"/>
      <c r="IC1" s="197"/>
      <c r="ID1" s="198" t="s">
        <v>117</v>
      </c>
      <c r="IE1" s="199"/>
      <c r="IF1" s="199"/>
      <c r="IG1" s="199"/>
      <c r="IH1" s="199"/>
      <c r="II1" s="199"/>
      <c r="IJ1" s="199"/>
      <c r="IK1" s="199"/>
      <c r="IL1" s="199"/>
      <c r="IM1" s="199"/>
      <c r="IN1" s="199"/>
      <c r="IO1" s="200"/>
      <c r="IP1" s="201" t="s">
        <v>118</v>
      </c>
      <c r="IQ1" s="202"/>
      <c r="IR1" s="202"/>
      <c r="IS1" s="202"/>
      <c r="IT1" s="202"/>
      <c r="IU1" s="203"/>
      <c r="IV1" s="182" t="s">
        <v>119</v>
      </c>
      <c r="IW1" s="183"/>
      <c r="IX1" s="183"/>
      <c r="IY1" s="183"/>
      <c r="IZ1" s="183"/>
      <c r="JA1" s="184"/>
    </row>
    <row r="2" spans="1:265" s="70" customFormat="1" ht="30.75" thickBot="1">
      <c r="A2" s="85" t="s">
        <v>395</v>
      </c>
      <c r="B2" s="86" t="s">
        <v>396</v>
      </c>
      <c r="C2" s="86" t="s">
        <v>138</v>
      </c>
      <c r="D2" s="81" t="s">
        <v>139</v>
      </c>
      <c r="E2" s="81" t="s">
        <v>140</v>
      </c>
      <c r="F2" s="81" t="s">
        <v>141</v>
      </c>
      <c r="G2" s="81" t="s">
        <v>142</v>
      </c>
      <c r="H2" s="81" t="s">
        <v>143</v>
      </c>
      <c r="I2" s="81" t="s">
        <v>144</v>
      </c>
      <c r="J2" s="81" t="s">
        <v>145</v>
      </c>
      <c r="K2" s="81" t="s">
        <v>146</v>
      </c>
      <c r="L2" s="81" t="s">
        <v>147</v>
      </c>
      <c r="M2" s="81" t="s">
        <v>148</v>
      </c>
      <c r="N2" s="81" t="s">
        <v>149</v>
      </c>
      <c r="O2" s="81" t="s">
        <v>150</v>
      </c>
      <c r="P2" s="81" t="s">
        <v>151</v>
      </c>
      <c r="Q2" s="81" t="s">
        <v>152</v>
      </c>
      <c r="R2" s="81" t="s">
        <v>153</v>
      </c>
      <c r="S2" s="81" t="s">
        <v>154</v>
      </c>
      <c r="T2" s="81" t="s">
        <v>155</v>
      </c>
      <c r="U2" s="81" t="s">
        <v>156</v>
      </c>
      <c r="V2" s="81" t="s">
        <v>157</v>
      </c>
      <c r="W2" s="81" t="s">
        <v>158</v>
      </c>
      <c r="X2" s="81" t="s">
        <v>159</v>
      </c>
      <c r="Y2" s="81" t="s">
        <v>160</v>
      </c>
      <c r="Z2" s="81" t="s">
        <v>161</v>
      </c>
      <c r="AA2" s="81" t="s">
        <v>162</v>
      </c>
      <c r="AB2" s="81" t="s">
        <v>163</v>
      </c>
      <c r="AC2" s="81" t="s">
        <v>164</v>
      </c>
      <c r="AD2" s="81" t="s">
        <v>165</v>
      </c>
      <c r="AE2" s="81" t="s">
        <v>166</v>
      </c>
      <c r="AF2" s="81" t="s">
        <v>167</v>
      </c>
      <c r="AG2" s="81" t="s">
        <v>168</v>
      </c>
      <c r="AH2" s="81" t="s">
        <v>169</v>
      </c>
      <c r="AI2" s="81" t="s">
        <v>170</v>
      </c>
      <c r="AJ2" s="81" t="s">
        <v>171</v>
      </c>
      <c r="AK2" s="81" t="s">
        <v>172</v>
      </c>
      <c r="AL2" s="81" t="s">
        <v>173</v>
      </c>
      <c r="AM2" s="81" t="s">
        <v>174</v>
      </c>
      <c r="AN2" s="81" t="s">
        <v>175</v>
      </c>
      <c r="AO2" s="81" t="s">
        <v>176</v>
      </c>
      <c r="AP2" s="81" t="s">
        <v>177</v>
      </c>
      <c r="AQ2" s="81" t="s">
        <v>178</v>
      </c>
      <c r="AR2" s="81" t="s">
        <v>179</v>
      </c>
      <c r="AS2" s="81" t="s">
        <v>180</v>
      </c>
      <c r="AT2" s="81" t="s">
        <v>181</v>
      </c>
      <c r="AU2" s="82" t="s">
        <v>182</v>
      </c>
      <c r="AV2" s="81" t="s">
        <v>183</v>
      </c>
      <c r="AW2" s="81" t="s">
        <v>184</v>
      </c>
      <c r="AX2" s="81" t="s">
        <v>185</v>
      </c>
      <c r="AY2" s="81" t="s">
        <v>186</v>
      </c>
      <c r="AZ2" s="81" t="s">
        <v>187</v>
      </c>
      <c r="BA2" s="81" t="s">
        <v>188</v>
      </c>
      <c r="BB2" s="81" t="s">
        <v>189</v>
      </c>
      <c r="BC2" s="81" t="s">
        <v>190</v>
      </c>
      <c r="BD2" s="81" t="s">
        <v>191</v>
      </c>
      <c r="BE2" s="81" t="s">
        <v>192</v>
      </c>
      <c r="BF2" s="81" t="s">
        <v>193</v>
      </c>
      <c r="BG2" s="81" t="s">
        <v>194</v>
      </c>
      <c r="BH2" s="81" t="s">
        <v>195</v>
      </c>
      <c r="BI2" s="81" t="s">
        <v>196</v>
      </c>
      <c r="BJ2" s="81" t="s">
        <v>197</v>
      </c>
      <c r="BK2" s="81" t="s">
        <v>198</v>
      </c>
      <c r="BL2" s="81" t="s">
        <v>199</v>
      </c>
      <c r="BM2" s="81" t="s">
        <v>200</v>
      </c>
      <c r="BN2" s="81" t="s">
        <v>201</v>
      </c>
      <c r="BO2" s="81" t="s">
        <v>202</v>
      </c>
      <c r="BP2" s="81" t="s">
        <v>203</v>
      </c>
      <c r="BQ2" s="82" t="s">
        <v>204</v>
      </c>
      <c r="BR2" s="81" t="s">
        <v>205</v>
      </c>
      <c r="BS2" s="81" t="s">
        <v>206</v>
      </c>
      <c r="BT2" s="81" t="s">
        <v>207</v>
      </c>
      <c r="BU2" s="81" t="s">
        <v>208</v>
      </c>
      <c r="BV2" s="81" t="s">
        <v>209</v>
      </c>
      <c r="BW2" s="81" t="s">
        <v>210</v>
      </c>
      <c r="BX2" s="81" t="s">
        <v>211</v>
      </c>
      <c r="BY2" s="81" t="s">
        <v>212</v>
      </c>
      <c r="BZ2" s="81" t="s">
        <v>213</v>
      </c>
      <c r="CA2" s="81" t="s">
        <v>214</v>
      </c>
      <c r="CB2" s="81" t="s">
        <v>215</v>
      </c>
      <c r="CC2" s="81" t="s">
        <v>216</v>
      </c>
      <c r="CD2" s="81" t="s">
        <v>217</v>
      </c>
      <c r="CE2" s="81" t="s">
        <v>218</v>
      </c>
      <c r="CF2" s="81" t="s">
        <v>219</v>
      </c>
      <c r="CG2" s="81" t="s">
        <v>220</v>
      </c>
      <c r="CH2" s="81" t="s">
        <v>221</v>
      </c>
      <c r="CI2" s="81" t="s">
        <v>222</v>
      </c>
      <c r="CJ2" s="81" t="s">
        <v>223</v>
      </c>
      <c r="CK2" s="81" t="s">
        <v>224</v>
      </c>
      <c r="CL2" s="81" t="s">
        <v>225</v>
      </c>
      <c r="CM2" s="82" t="s">
        <v>226</v>
      </c>
      <c r="CN2" s="81" t="s">
        <v>227</v>
      </c>
      <c r="CO2" s="81" t="s">
        <v>228</v>
      </c>
      <c r="CP2" s="81" t="s">
        <v>229</v>
      </c>
      <c r="CQ2" s="81" t="s">
        <v>230</v>
      </c>
      <c r="CR2" s="81" t="s">
        <v>231</v>
      </c>
      <c r="CS2" s="81" t="s">
        <v>232</v>
      </c>
      <c r="CT2" s="81" t="s">
        <v>233</v>
      </c>
      <c r="CU2" s="81" t="s">
        <v>234</v>
      </c>
      <c r="CV2" s="81" t="s">
        <v>235</v>
      </c>
      <c r="CW2" s="81" t="s">
        <v>236</v>
      </c>
      <c r="CX2" s="81" t="s">
        <v>237</v>
      </c>
      <c r="CY2" s="81" t="s">
        <v>238</v>
      </c>
      <c r="CZ2" s="81" t="s">
        <v>239</v>
      </c>
      <c r="DA2" s="81" t="s">
        <v>240</v>
      </c>
      <c r="DB2" s="81" t="s">
        <v>241</v>
      </c>
      <c r="DC2" s="81" t="s">
        <v>242</v>
      </c>
      <c r="DD2" s="81" t="s">
        <v>243</v>
      </c>
      <c r="DE2" s="81" t="s">
        <v>244</v>
      </c>
      <c r="DF2" s="81" t="s">
        <v>245</v>
      </c>
      <c r="DG2" s="81" t="s">
        <v>246</v>
      </c>
      <c r="DH2" s="81" t="s">
        <v>247</v>
      </c>
      <c r="DI2" s="82" t="s">
        <v>248</v>
      </c>
      <c r="DJ2" s="81" t="s">
        <v>249</v>
      </c>
      <c r="DK2" s="81" t="s">
        <v>250</v>
      </c>
      <c r="DL2" s="81" t="s">
        <v>251</v>
      </c>
      <c r="DM2" s="81" t="s">
        <v>252</v>
      </c>
      <c r="DN2" s="81" t="s">
        <v>253</v>
      </c>
      <c r="DO2" s="81" t="s">
        <v>254</v>
      </c>
      <c r="DP2" s="81" t="s">
        <v>255</v>
      </c>
      <c r="DQ2" s="81" t="s">
        <v>256</v>
      </c>
      <c r="DR2" s="81" t="s">
        <v>257</v>
      </c>
      <c r="DS2" s="81" t="s">
        <v>258</v>
      </c>
      <c r="DT2" s="81" t="s">
        <v>259</v>
      </c>
      <c r="DU2" s="81" t="s">
        <v>260</v>
      </c>
      <c r="DV2" s="81" t="s">
        <v>261</v>
      </c>
      <c r="DW2" s="81" t="s">
        <v>262</v>
      </c>
      <c r="DX2" s="81" t="s">
        <v>263</v>
      </c>
      <c r="DY2" s="81" t="s">
        <v>264</v>
      </c>
      <c r="DZ2" s="81" t="s">
        <v>265</v>
      </c>
      <c r="EA2" s="81" t="s">
        <v>266</v>
      </c>
      <c r="EB2" s="81" t="s">
        <v>267</v>
      </c>
      <c r="EC2" s="81" t="s">
        <v>268</v>
      </c>
      <c r="ED2" s="81" t="s">
        <v>269</v>
      </c>
      <c r="EE2" s="82" t="s">
        <v>270</v>
      </c>
      <c r="EF2" s="81" t="s">
        <v>271</v>
      </c>
      <c r="EG2" s="81" t="s">
        <v>272</v>
      </c>
      <c r="EH2" s="81" t="s">
        <v>273</v>
      </c>
      <c r="EI2" s="81" t="s">
        <v>274</v>
      </c>
      <c r="EJ2" s="81" t="s">
        <v>275</v>
      </c>
      <c r="EK2" s="81" t="s">
        <v>276</v>
      </c>
      <c r="EL2" s="81" t="s">
        <v>277</v>
      </c>
      <c r="EM2" s="81" t="s">
        <v>278</v>
      </c>
      <c r="EN2" s="81" t="s">
        <v>279</v>
      </c>
      <c r="EO2" s="81" t="s">
        <v>280</v>
      </c>
      <c r="EP2" s="81" t="s">
        <v>281</v>
      </c>
      <c r="EQ2" s="81" t="s">
        <v>282</v>
      </c>
      <c r="ER2" s="81" t="s">
        <v>283</v>
      </c>
      <c r="ES2" s="81" t="s">
        <v>284</v>
      </c>
      <c r="ET2" s="81" t="s">
        <v>285</v>
      </c>
      <c r="EU2" s="81" t="s">
        <v>286</v>
      </c>
      <c r="EV2" s="81" t="s">
        <v>287</v>
      </c>
      <c r="EW2" s="81" t="s">
        <v>288</v>
      </c>
      <c r="EX2" s="81" t="s">
        <v>289</v>
      </c>
      <c r="EY2" s="81" t="s">
        <v>290</v>
      </c>
      <c r="EZ2" s="81" t="s">
        <v>291</v>
      </c>
      <c r="FA2" s="82" t="s">
        <v>292</v>
      </c>
      <c r="FB2" s="81" t="s">
        <v>293</v>
      </c>
      <c r="FC2" s="81" t="s">
        <v>294</v>
      </c>
      <c r="FD2" s="81" t="s">
        <v>295</v>
      </c>
      <c r="FE2" s="81" t="s">
        <v>296</v>
      </c>
      <c r="FF2" s="81" t="s">
        <v>297</v>
      </c>
      <c r="FG2" s="81" t="s">
        <v>298</v>
      </c>
      <c r="FH2" s="81" t="s">
        <v>299</v>
      </c>
      <c r="FI2" s="81" t="s">
        <v>300</v>
      </c>
      <c r="FJ2" s="81" t="s">
        <v>301</v>
      </c>
      <c r="FK2" s="81" t="s">
        <v>302</v>
      </c>
      <c r="FL2" s="81" t="s">
        <v>303</v>
      </c>
      <c r="FM2" s="81" t="s">
        <v>304</v>
      </c>
      <c r="FN2" s="81" t="s">
        <v>305</v>
      </c>
      <c r="FO2" s="81" t="s">
        <v>306</v>
      </c>
      <c r="FP2" s="81" t="s">
        <v>307</v>
      </c>
      <c r="FQ2" s="81" t="s">
        <v>308</v>
      </c>
      <c r="FR2" s="81" t="s">
        <v>309</v>
      </c>
      <c r="FS2" s="81" t="s">
        <v>310</v>
      </c>
      <c r="FT2" s="81" t="s">
        <v>311</v>
      </c>
      <c r="FU2" s="81" t="s">
        <v>312</v>
      </c>
      <c r="FV2" s="81" t="s">
        <v>313</v>
      </c>
      <c r="FW2" s="82" t="s">
        <v>314</v>
      </c>
      <c r="FX2" s="83" t="s">
        <v>315</v>
      </c>
      <c r="FY2" s="83" t="s">
        <v>316</v>
      </c>
      <c r="FZ2" s="83" t="s">
        <v>317</v>
      </c>
      <c r="GA2" s="83" t="s">
        <v>318</v>
      </c>
      <c r="GB2" s="83" t="s">
        <v>319</v>
      </c>
      <c r="GC2" s="83" t="s">
        <v>320</v>
      </c>
      <c r="GD2" s="83" t="s">
        <v>321</v>
      </c>
      <c r="GE2" s="83" t="s">
        <v>322</v>
      </c>
      <c r="GF2" s="83" t="s">
        <v>323</v>
      </c>
      <c r="GG2" s="83" t="s">
        <v>324</v>
      </c>
      <c r="GH2" s="83" t="s">
        <v>325</v>
      </c>
      <c r="GI2" s="83" t="s">
        <v>326</v>
      </c>
      <c r="GJ2" s="83" t="s">
        <v>327</v>
      </c>
      <c r="GK2" s="83" t="s">
        <v>328</v>
      </c>
      <c r="GL2" s="83" t="s">
        <v>329</v>
      </c>
      <c r="GM2" s="82" t="s">
        <v>330</v>
      </c>
      <c r="GN2" s="83" t="s">
        <v>331</v>
      </c>
      <c r="GO2" s="83" t="s">
        <v>332</v>
      </c>
      <c r="GP2" s="83" t="s">
        <v>333</v>
      </c>
      <c r="GQ2" s="82" t="s">
        <v>334</v>
      </c>
      <c r="GR2" s="83" t="s">
        <v>335</v>
      </c>
      <c r="GS2" s="82" t="s">
        <v>336</v>
      </c>
      <c r="GT2" s="83" t="s">
        <v>337</v>
      </c>
      <c r="GU2" s="82" t="s">
        <v>338</v>
      </c>
      <c r="GV2" s="83" t="s">
        <v>339</v>
      </c>
      <c r="GW2" s="82" t="s">
        <v>340</v>
      </c>
      <c r="GX2" s="83" t="s">
        <v>341</v>
      </c>
      <c r="GY2" s="82" t="s">
        <v>342</v>
      </c>
      <c r="GZ2" s="83" t="s">
        <v>343</v>
      </c>
      <c r="HA2" s="83" t="s">
        <v>344</v>
      </c>
      <c r="HB2" s="83" t="s">
        <v>345</v>
      </c>
      <c r="HC2" s="82" t="s">
        <v>346</v>
      </c>
      <c r="HD2" s="83" t="s">
        <v>31</v>
      </c>
      <c r="HE2" s="82" t="s">
        <v>32</v>
      </c>
      <c r="HF2" s="81" t="s">
        <v>347</v>
      </c>
      <c r="HG2" s="83" t="s">
        <v>348</v>
      </c>
      <c r="HH2" s="81" t="s">
        <v>349</v>
      </c>
      <c r="HI2" s="81" t="s">
        <v>350</v>
      </c>
      <c r="HJ2" s="83" t="s">
        <v>351</v>
      </c>
      <c r="HK2" s="81" t="s">
        <v>352</v>
      </c>
      <c r="HL2" s="81" t="s">
        <v>353</v>
      </c>
      <c r="HM2" s="83" t="s">
        <v>354</v>
      </c>
      <c r="HN2" s="81" t="s">
        <v>355</v>
      </c>
      <c r="HO2" s="81" t="s">
        <v>356</v>
      </c>
      <c r="HP2" s="83" t="s">
        <v>357</v>
      </c>
      <c r="HQ2" s="81" t="s">
        <v>358</v>
      </c>
      <c r="HR2" s="81" t="s">
        <v>359</v>
      </c>
      <c r="HS2" s="83" t="s">
        <v>360</v>
      </c>
      <c r="HT2" s="81" t="s">
        <v>361</v>
      </c>
      <c r="HU2" s="81" t="s">
        <v>362</v>
      </c>
      <c r="HV2" s="83" t="s">
        <v>363</v>
      </c>
      <c r="HW2" s="81" t="s">
        <v>364</v>
      </c>
      <c r="HX2" s="81" t="s">
        <v>365</v>
      </c>
      <c r="HY2" s="83" t="s">
        <v>366</v>
      </c>
      <c r="HZ2" s="81" t="s">
        <v>367</v>
      </c>
      <c r="IA2" s="81" t="s">
        <v>368</v>
      </c>
      <c r="IB2" s="83" t="s">
        <v>369</v>
      </c>
      <c r="IC2" s="82" t="s">
        <v>370</v>
      </c>
      <c r="ID2" s="81" t="s">
        <v>371</v>
      </c>
      <c r="IE2" s="83" t="s">
        <v>372</v>
      </c>
      <c r="IF2" s="81" t="s">
        <v>373</v>
      </c>
      <c r="IG2" s="81" t="s">
        <v>374</v>
      </c>
      <c r="IH2" s="83" t="s">
        <v>375</v>
      </c>
      <c r="II2" s="81" t="s">
        <v>376</v>
      </c>
      <c r="IJ2" s="81" t="s">
        <v>377</v>
      </c>
      <c r="IK2" s="83" t="s">
        <v>378</v>
      </c>
      <c r="IL2" s="81" t="s">
        <v>379</v>
      </c>
      <c r="IM2" s="81" t="s">
        <v>380</v>
      </c>
      <c r="IN2" s="83" t="s">
        <v>381</v>
      </c>
      <c r="IO2" s="82" t="s">
        <v>382</v>
      </c>
      <c r="IP2" s="81" t="s">
        <v>383</v>
      </c>
      <c r="IQ2" s="83" t="s">
        <v>384</v>
      </c>
      <c r="IR2" s="81" t="s">
        <v>385</v>
      </c>
      <c r="IS2" s="81" t="s">
        <v>386</v>
      </c>
      <c r="IT2" s="83" t="s">
        <v>387</v>
      </c>
      <c r="IU2" s="82" t="s">
        <v>388</v>
      </c>
      <c r="IV2" s="81" t="s">
        <v>389</v>
      </c>
      <c r="IW2" s="83" t="s">
        <v>390</v>
      </c>
      <c r="IX2" s="81" t="s">
        <v>391</v>
      </c>
      <c r="IY2" s="81" t="s">
        <v>392</v>
      </c>
      <c r="IZ2" s="83" t="s">
        <v>393</v>
      </c>
      <c r="JA2" s="82" t="s">
        <v>394</v>
      </c>
    </row>
    <row r="3" spans="1:265" s="70" customFormat="1" ht="9" customHeight="1" thickBot="1">
      <c r="A3" s="114"/>
      <c r="B3" s="115"/>
      <c r="C3" s="86"/>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3"/>
      <c r="AV3" s="81"/>
      <c r="AW3" s="81"/>
      <c r="AX3" s="81"/>
      <c r="AY3" s="81"/>
      <c r="AZ3" s="81"/>
      <c r="BA3" s="81"/>
      <c r="BB3" s="81"/>
      <c r="BC3" s="81"/>
      <c r="BD3" s="81"/>
      <c r="BE3" s="81"/>
      <c r="BF3" s="81"/>
      <c r="BG3" s="81"/>
      <c r="BH3" s="81"/>
      <c r="BI3" s="81"/>
      <c r="BJ3" s="81"/>
      <c r="BK3" s="81"/>
      <c r="BL3" s="81"/>
      <c r="BM3" s="81"/>
      <c r="BN3" s="81"/>
      <c r="BO3" s="81"/>
      <c r="BP3" s="81"/>
      <c r="BQ3" s="83"/>
      <c r="BR3" s="81"/>
      <c r="BS3" s="81"/>
      <c r="BT3" s="81"/>
      <c r="BU3" s="81"/>
      <c r="BV3" s="81"/>
      <c r="BW3" s="81"/>
      <c r="BX3" s="81"/>
      <c r="BY3" s="81"/>
      <c r="BZ3" s="81"/>
      <c r="CA3" s="81"/>
      <c r="CB3" s="81"/>
      <c r="CC3" s="81"/>
      <c r="CD3" s="81"/>
      <c r="CE3" s="81"/>
      <c r="CF3" s="81"/>
      <c r="CG3" s="81"/>
      <c r="CH3" s="81"/>
      <c r="CI3" s="81"/>
      <c r="CJ3" s="81"/>
      <c r="CK3" s="81"/>
      <c r="CL3" s="81"/>
      <c r="CM3" s="83"/>
      <c r="CN3" s="81"/>
      <c r="CO3" s="81"/>
      <c r="CP3" s="81"/>
      <c r="CQ3" s="81"/>
      <c r="CR3" s="81"/>
      <c r="CS3" s="81"/>
      <c r="CT3" s="81"/>
      <c r="CU3" s="81"/>
      <c r="CV3" s="81"/>
      <c r="CW3" s="81"/>
      <c r="CX3" s="81"/>
      <c r="CY3" s="81"/>
      <c r="CZ3" s="81"/>
      <c r="DA3" s="81"/>
      <c r="DB3" s="81"/>
      <c r="DC3" s="81"/>
      <c r="DD3" s="81"/>
      <c r="DE3" s="81"/>
      <c r="DF3" s="81"/>
      <c r="DG3" s="81"/>
      <c r="DH3" s="81"/>
      <c r="DI3" s="83"/>
      <c r="DJ3" s="81"/>
      <c r="DK3" s="81"/>
      <c r="DL3" s="81"/>
      <c r="DM3" s="81"/>
      <c r="DN3" s="81"/>
      <c r="DO3" s="81"/>
      <c r="DP3" s="81"/>
      <c r="DQ3" s="81"/>
      <c r="DR3" s="81"/>
      <c r="DS3" s="81"/>
      <c r="DT3" s="81"/>
      <c r="DU3" s="81"/>
      <c r="DV3" s="81"/>
      <c r="DW3" s="81"/>
      <c r="DX3" s="81"/>
      <c r="DY3" s="81"/>
      <c r="DZ3" s="81"/>
      <c r="EA3" s="81"/>
      <c r="EB3" s="81"/>
      <c r="EC3" s="81"/>
      <c r="ED3" s="81"/>
      <c r="EE3" s="83"/>
      <c r="EF3" s="81"/>
      <c r="EG3" s="81"/>
      <c r="EH3" s="81"/>
      <c r="EI3" s="81"/>
      <c r="EJ3" s="81"/>
      <c r="EK3" s="81"/>
      <c r="EL3" s="81"/>
      <c r="EM3" s="81"/>
      <c r="EN3" s="81"/>
      <c r="EO3" s="81"/>
      <c r="EP3" s="81"/>
      <c r="EQ3" s="81"/>
      <c r="ER3" s="81"/>
      <c r="ES3" s="81"/>
      <c r="ET3" s="81"/>
      <c r="EU3" s="81"/>
      <c r="EV3" s="81"/>
      <c r="EW3" s="81"/>
      <c r="EX3" s="81"/>
      <c r="EY3" s="81"/>
      <c r="EZ3" s="81"/>
      <c r="FA3" s="83"/>
      <c r="FB3" s="81"/>
      <c r="FC3" s="81"/>
      <c r="FD3" s="81"/>
      <c r="FE3" s="81"/>
      <c r="FF3" s="81"/>
      <c r="FG3" s="81"/>
      <c r="FH3" s="81"/>
      <c r="FI3" s="81"/>
      <c r="FJ3" s="81"/>
      <c r="FK3" s="81"/>
      <c r="FL3" s="81"/>
      <c r="FM3" s="81"/>
      <c r="FN3" s="81"/>
      <c r="FO3" s="81"/>
      <c r="FP3" s="81"/>
      <c r="FQ3" s="81"/>
      <c r="FR3" s="81"/>
      <c r="FS3" s="81"/>
      <c r="FT3" s="81"/>
      <c r="FU3" s="81"/>
      <c r="FV3" s="81"/>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1"/>
      <c r="HG3" s="83"/>
      <c r="HH3" s="81"/>
      <c r="HI3" s="81"/>
      <c r="HJ3" s="83"/>
      <c r="HK3" s="81"/>
      <c r="HL3" s="81"/>
      <c r="HM3" s="83"/>
      <c r="HN3" s="81"/>
      <c r="HO3" s="81"/>
      <c r="HP3" s="83"/>
      <c r="HQ3" s="81"/>
      <c r="HR3" s="81"/>
      <c r="HS3" s="83"/>
      <c r="HT3" s="81"/>
      <c r="HU3" s="81"/>
      <c r="HV3" s="83"/>
      <c r="HW3" s="81"/>
      <c r="HX3" s="81"/>
      <c r="HY3" s="83"/>
      <c r="HZ3" s="81"/>
      <c r="IA3" s="81"/>
      <c r="IB3" s="83"/>
      <c r="IC3" s="83"/>
      <c r="ID3" s="81"/>
      <c r="IE3" s="83"/>
      <c r="IF3" s="81"/>
      <c r="IG3" s="81"/>
      <c r="IH3" s="83"/>
      <c r="II3" s="81"/>
      <c r="IJ3" s="81"/>
      <c r="IK3" s="83"/>
      <c r="IL3" s="81"/>
      <c r="IM3" s="81"/>
      <c r="IN3" s="83"/>
      <c r="IO3" s="83"/>
      <c r="IP3" s="81"/>
      <c r="IQ3" s="83"/>
      <c r="IR3" s="81"/>
      <c r="IS3" s="81"/>
      <c r="IT3" s="83"/>
      <c r="IU3" s="83"/>
      <c r="IV3" s="81"/>
      <c r="IW3" s="83"/>
      <c r="IX3" s="81"/>
      <c r="IY3" s="81"/>
      <c r="IZ3" s="83"/>
      <c r="JA3" s="83"/>
    </row>
    <row r="4" spans="1:265" s="93" customFormat="1" ht="15.75" thickBot="1">
      <c r="A4" s="207" t="s">
        <v>397</v>
      </c>
      <c r="B4" s="208"/>
      <c r="C4" s="209"/>
      <c r="D4" s="98">
        <v>1</v>
      </c>
      <c r="E4" s="98">
        <v>1</v>
      </c>
      <c r="F4" s="98">
        <v>2</v>
      </c>
      <c r="G4" s="98">
        <v>1</v>
      </c>
      <c r="H4" s="98">
        <v>1</v>
      </c>
      <c r="I4" s="98">
        <v>2</v>
      </c>
      <c r="J4" s="98">
        <v>1</v>
      </c>
      <c r="K4" s="98">
        <v>1</v>
      </c>
      <c r="L4" s="98">
        <v>2</v>
      </c>
      <c r="M4" s="98">
        <v>1</v>
      </c>
      <c r="N4" s="98">
        <v>1</v>
      </c>
      <c r="O4" s="98">
        <v>2</v>
      </c>
      <c r="P4" s="98">
        <v>1</v>
      </c>
      <c r="Q4" s="98">
        <v>1</v>
      </c>
      <c r="R4" s="98">
        <v>2</v>
      </c>
      <c r="S4" s="98">
        <v>1</v>
      </c>
      <c r="T4" s="98">
        <v>1</v>
      </c>
      <c r="U4" s="98">
        <v>2</v>
      </c>
      <c r="V4" s="98">
        <v>4</v>
      </c>
      <c r="W4" s="98">
        <v>4</v>
      </c>
      <c r="X4" s="91"/>
      <c r="Y4" s="91"/>
      <c r="Z4" s="98">
        <v>1</v>
      </c>
      <c r="AA4" s="98">
        <v>1</v>
      </c>
      <c r="AB4" s="98">
        <v>2</v>
      </c>
      <c r="AC4" s="98">
        <v>1</v>
      </c>
      <c r="AD4" s="98">
        <v>1</v>
      </c>
      <c r="AE4" s="98">
        <v>2</v>
      </c>
      <c r="AF4" s="98">
        <v>1</v>
      </c>
      <c r="AG4" s="98">
        <v>1</v>
      </c>
      <c r="AH4" s="98">
        <v>2</v>
      </c>
      <c r="AI4" s="98">
        <v>1</v>
      </c>
      <c r="AJ4" s="98">
        <v>1</v>
      </c>
      <c r="AK4" s="98">
        <v>2</v>
      </c>
      <c r="AL4" s="98">
        <v>1</v>
      </c>
      <c r="AM4" s="98">
        <v>1</v>
      </c>
      <c r="AN4" s="98">
        <v>2</v>
      </c>
      <c r="AO4" s="98">
        <v>1</v>
      </c>
      <c r="AP4" s="98">
        <v>1</v>
      </c>
      <c r="AQ4" s="98">
        <v>2</v>
      </c>
      <c r="AR4" s="98">
        <v>4</v>
      </c>
      <c r="AS4" s="98">
        <v>4</v>
      </c>
      <c r="AT4" s="91"/>
      <c r="AU4" s="92"/>
      <c r="AV4" s="98">
        <v>1</v>
      </c>
      <c r="AW4" s="98">
        <v>1</v>
      </c>
      <c r="AX4" s="98">
        <v>2</v>
      </c>
      <c r="AY4" s="98">
        <v>1</v>
      </c>
      <c r="AZ4" s="98">
        <v>1</v>
      </c>
      <c r="BA4" s="98">
        <v>2</v>
      </c>
      <c r="BB4" s="98">
        <v>1</v>
      </c>
      <c r="BC4" s="98">
        <v>1</v>
      </c>
      <c r="BD4" s="98">
        <v>2</v>
      </c>
      <c r="BE4" s="98">
        <v>1</v>
      </c>
      <c r="BF4" s="98">
        <v>1</v>
      </c>
      <c r="BG4" s="98">
        <v>2</v>
      </c>
      <c r="BH4" s="98">
        <v>1</v>
      </c>
      <c r="BI4" s="98">
        <v>1</v>
      </c>
      <c r="BJ4" s="98">
        <v>2</v>
      </c>
      <c r="BK4" s="98">
        <v>1</v>
      </c>
      <c r="BL4" s="98">
        <v>1</v>
      </c>
      <c r="BM4" s="98">
        <v>2</v>
      </c>
      <c r="BN4" s="98">
        <v>4</v>
      </c>
      <c r="BO4" s="98">
        <v>4</v>
      </c>
      <c r="BP4" s="91"/>
      <c r="BQ4" s="92"/>
      <c r="BR4" s="98">
        <v>1</v>
      </c>
      <c r="BS4" s="98">
        <v>1</v>
      </c>
      <c r="BT4" s="98">
        <v>2</v>
      </c>
      <c r="BU4" s="98">
        <v>1</v>
      </c>
      <c r="BV4" s="98">
        <v>1</v>
      </c>
      <c r="BW4" s="98">
        <v>2</v>
      </c>
      <c r="BX4" s="98">
        <v>1</v>
      </c>
      <c r="BY4" s="98">
        <v>1</v>
      </c>
      <c r="BZ4" s="98">
        <v>2</v>
      </c>
      <c r="CA4" s="98">
        <v>1</v>
      </c>
      <c r="CB4" s="98">
        <v>1</v>
      </c>
      <c r="CC4" s="98">
        <v>2</v>
      </c>
      <c r="CD4" s="98">
        <v>1</v>
      </c>
      <c r="CE4" s="98">
        <v>1</v>
      </c>
      <c r="CF4" s="98">
        <v>2</v>
      </c>
      <c r="CG4" s="98">
        <v>1</v>
      </c>
      <c r="CH4" s="98">
        <v>1</v>
      </c>
      <c r="CI4" s="98">
        <v>2</v>
      </c>
      <c r="CJ4" s="98">
        <v>4</v>
      </c>
      <c r="CK4" s="98">
        <v>4</v>
      </c>
      <c r="CL4" s="91"/>
      <c r="CM4" s="92"/>
      <c r="CN4" s="98">
        <v>1</v>
      </c>
      <c r="CO4" s="98">
        <v>1</v>
      </c>
      <c r="CP4" s="98">
        <v>2</v>
      </c>
      <c r="CQ4" s="98">
        <v>1</v>
      </c>
      <c r="CR4" s="98">
        <v>1</v>
      </c>
      <c r="CS4" s="98">
        <v>2</v>
      </c>
      <c r="CT4" s="98">
        <v>1</v>
      </c>
      <c r="CU4" s="98">
        <v>1</v>
      </c>
      <c r="CV4" s="98">
        <v>2</v>
      </c>
      <c r="CW4" s="98">
        <v>1</v>
      </c>
      <c r="CX4" s="98">
        <v>1</v>
      </c>
      <c r="CY4" s="98">
        <v>2</v>
      </c>
      <c r="CZ4" s="98">
        <v>1</v>
      </c>
      <c r="DA4" s="98">
        <v>1</v>
      </c>
      <c r="DB4" s="98">
        <v>2</v>
      </c>
      <c r="DC4" s="98">
        <v>1</v>
      </c>
      <c r="DD4" s="98">
        <v>1</v>
      </c>
      <c r="DE4" s="98">
        <v>2</v>
      </c>
      <c r="DF4" s="98">
        <v>4</v>
      </c>
      <c r="DG4" s="98">
        <v>4</v>
      </c>
      <c r="DH4" s="91"/>
      <c r="DI4" s="92"/>
      <c r="DJ4" s="98">
        <v>1</v>
      </c>
      <c r="DK4" s="98">
        <v>1</v>
      </c>
      <c r="DL4" s="98">
        <v>2</v>
      </c>
      <c r="DM4" s="98">
        <v>1</v>
      </c>
      <c r="DN4" s="98">
        <v>1</v>
      </c>
      <c r="DO4" s="98">
        <v>2</v>
      </c>
      <c r="DP4" s="98">
        <v>1</v>
      </c>
      <c r="DQ4" s="98">
        <v>1</v>
      </c>
      <c r="DR4" s="98">
        <v>2</v>
      </c>
      <c r="DS4" s="98">
        <v>1</v>
      </c>
      <c r="DT4" s="98">
        <v>1</v>
      </c>
      <c r="DU4" s="98">
        <v>2</v>
      </c>
      <c r="DV4" s="98">
        <v>1</v>
      </c>
      <c r="DW4" s="98">
        <v>1</v>
      </c>
      <c r="DX4" s="98">
        <v>2</v>
      </c>
      <c r="DY4" s="98">
        <v>1</v>
      </c>
      <c r="DZ4" s="98">
        <v>1</v>
      </c>
      <c r="EA4" s="98">
        <v>2</v>
      </c>
      <c r="EB4" s="98">
        <v>4</v>
      </c>
      <c r="EC4" s="98">
        <v>4</v>
      </c>
      <c r="ED4" s="91"/>
      <c r="EE4" s="92"/>
      <c r="EF4" s="98">
        <v>1</v>
      </c>
      <c r="EG4" s="98">
        <v>1</v>
      </c>
      <c r="EH4" s="98">
        <v>2</v>
      </c>
      <c r="EI4" s="98">
        <v>1</v>
      </c>
      <c r="EJ4" s="98">
        <v>1</v>
      </c>
      <c r="EK4" s="98">
        <v>2</v>
      </c>
      <c r="EL4" s="98">
        <v>1</v>
      </c>
      <c r="EM4" s="98">
        <v>1</v>
      </c>
      <c r="EN4" s="98">
        <v>2</v>
      </c>
      <c r="EO4" s="98">
        <v>1</v>
      </c>
      <c r="EP4" s="98">
        <v>1</v>
      </c>
      <c r="EQ4" s="98">
        <v>2</v>
      </c>
      <c r="ER4" s="98">
        <v>1</v>
      </c>
      <c r="ES4" s="98">
        <v>1</v>
      </c>
      <c r="ET4" s="98">
        <v>2</v>
      </c>
      <c r="EU4" s="98">
        <v>1</v>
      </c>
      <c r="EV4" s="98">
        <v>1</v>
      </c>
      <c r="EW4" s="98">
        <v>2</v>
      </c>
      <c r="EX4" s="98">
        <v>4</v>
      </c>
      <c r="EY4" s="98">
        <v>4</v>
      </c>
      <c r="EZ4" s="91"/>
      <c r="FA4" s="92"/>
      <c r="FB4" s="98">
        <v>1</v>
      </c>
      <c r="FC4" s="98">
        <v>1</v>
      </c>
      <c r="FD4" s="98">
        <v>2</v>
      </c>
      <c r="FE4" s="98">
        <v>1</v>
      </c>
      <c r="FF4" s="98">
        <v>1</v>
      </c>
      <c r="FG4" s="98">
        <v>2</v>
      </c>
      <c r="FH4" s="98">
        <v>1</v>
      </c>
      <c r="FI4" s="98">
        <v>1</v>
      </c>
      <c r="FJ4" s="98">
        <v>2</v>
      </c>
      <c r="FK4" s="98">
        <v>1</v>
      </c>
      <c r="FL4" s="98">
        <v>1</v>
      </c>
      <c r="FM4" s="98">
        <v>2</v>
      </c>
      <c r="FN4" s="98">
        <v>1</v>
      </c>
      <c r="FO4" s="98">
        <v>1</v>
      </c>
      <c r="FP4" s="98">
        <v>2</v>
      </c>
      <c r="FQ4" s="98">
        <v>1</v>
      </c>
      <c r="FR4" s="98">
        <v>1</v>
      </c>
      <c r="FS4" s="98">
        <v>2</v>
      </c>
      <c r="FT4" s="98">
        <v>4</v>
      </c>
      <c r="FU4" s="98">
        <v>4</v>
      </c>
      <c r="FV4" s="91"/>
      <c r="FW4" s="92"/>
      <c r="FX4" s="101">
        <v>4</v>
      </c>
      <c r="FY4" s="101">
        <v>4</v>
      </c>
      <c r="FZ4" s="101">
        <v>4</v>
      </c>
      <c r="GA4" s="101">
        <v>4</v>
      </c>
      <c r="GB4" s="101">
        <v>4</v>
      </c>
      <c r="GC4" s="101">
        <v>4</v>
      </c>
      <c r="GD4" s="101">
        <v>4</v>
      </c>
      <c r="GE4" s="101">
        <v>4</v>
      </c>
      <c r="GF4" s="101">
        <v>4</v>
      </c>
      <c r="GG4" s="101">
        <v>4</v>
      </c>
      <c r="GH4" s="101">
        <v>4</v>
      </c>
      <c r="GI4" s="101">
        <v>4</v>
      </c>
      <c r="GJ4" s="101">
        <v>4</v>
      </c>
      <c r="GK4" s="101">
        <v>4</v>
      </c>
      <c r="GL4" s="101">
        <v>4</v>
      </c>
      <c r="GM4" s="101">
        <v>4</v>
      </c>
      <c r="GN4" s="99">
        <v>6</v>
      </c>
      <c r="GO4" s="100">
        <v>6</v>
      </c>
      <c r="GP4" s="100">
        <v>6</v>
      </c>
      <c r="GQ4" s="100">
        <v>6</v>
      </c>
      <c r="GR4" s="100">
        <v>6</v>
      </c>
      <c r="GS4" s="100">
        <v>6</v>
      </c>
      <c r="GT4" s="100">
        <v>6</v>
      </c>
      <c r="GU4" s="100">
        <v>6</v>
      </c>
      <c r="GV4" s="100">
        <v>8</v>
      </c>
      <c r="GW4" s="100">
        <v>8</v>
      </c>
      <c r="GX4" s="100">
        <v>8</v>
      </c>
      <c r="GY4" s="100">
        <v>8</v>
      </c>
      <c r="GZ4" s="100">
        <v>10</v>
      </c>
      <c r="HA4" s="100">
        <v>10</v>
      </c>
      <c r="HB4" s="100">
        <v>25</v>
      </c>
      <c r="HC4" s="100">
        <v>20</v>
      </c>
      <c r="HD4" s="100">
        <v>15</v>
      </c>
      <c r="HE4" s="102"/>
      <c r="HF4" s="99">
        <v>2</v>
      </c>
      <c r="HG4" s="100">
        <v>2</v>
      </c>
      <c r="HH4" s="100">
        <v>4</v>
      </c>
      <c r="HI4" s="100">
        <v>2</v>
      </c>
      <c r="HJ4" s="100">
        <v>2</v>
      </c>
      <c r="HK4" s="100">
        <v>4</v>
      </c>
      <c r="HL4" s="100">
        <v>2</v>
      </c>
      <c r="HM4" s="100">
        <v>2</v>
      </c>
      <c r="HN4" s="100">
        <v>4</v>
      </c>
      <c r="HO4" s="100">
        <v>2</v>
      </c>
      <c r="HP4" s="100">
        <v>2</v>
      </c>
      <c r="HQ4" s="100">
        <v>4</v>
      </c>
      <c r="HR4" s="100">
        <v>2</v>
      </c>
      <c r="HS4" s="100">
        <v>2</v>
      </c>
      <c r="HT4" s="100">
        <v>4</v>
      </c>
      <c r="HU4" s="100">
        <v>2</v>
      </c>
      <c r="HV4" s="100">
        <v>2</v>
      </c>
      <c r="HW4" s="100">
        <v>4</v>
      </c>
      <c r="HX4" s="100">
        <v>2</v>
      </c>
      <c r="HY4" s="100">
        <v>2</v>
      </c>
      <c r="HZ4" s="100">
        <v>4</v>
      </c>
      <c r="IA4" s="100">
        <v>2</v>
      </c>
      <c r="IB4" s="100">
        <v>2</v>
      </c>
      <c r="IC4" s="100">
        <v>4</v>
      </c>
      <c r="ID4" s="100">
        <v>2</v>
      </c>
      <c r="IE4" s="100">
        <v>2</v>
      </c>
      <c r="IF4" s="100">
        <v>4</v>
      </c>
      <c r="IG4" s="100">
        <v>2</v>
      </c>
      <c r="IH4" s="100">
        <v>2</v>
      </c>
      <c r="II4" s="100">
        <v>4</v>
      </c>
      <c r="IJ4" s="100">
        <v>2</v>
      </c>
      <c r="IK4" s="100">
        <v>2</v>
      </c>
      <c r="IL4" s="100">
        <v>4</v>
      </c>
      <c r="IM4" s="100">
        <v>2</v>
      </c>
      <c r="IN4" s="100">
        <v>2</v>
      </c>
      <c r="IO4" s="100">
        <v>4</v>
      </c>
      <c r="IP4" s="100">
        <v>4</v>
      </c>
      <c r="IQ4" s="100">
        <v>4</v>
      </c>
      <c r="IR4" s="100">
        <v>8</v>
      </c>
      <c r="IS4" s="100">
        <v>4</v>
      </c>
      <c r="IT4" s="100">
        <v>4</v>
      </c>
      <c r="IU4" s="100">
        <v>8</v>
      </c>
      <c r="IV4" s="100">
        <v>8</v>
      </c>
      <c r="IW4" s="100">
        <v>8</v>
      </c>
      <c r="IX4" s="100">
        <v>16</v>
      </c>
      <c r="IY4" s="100">
        <v>8</v>
      </c>
      <c r="IZ4" s="100">
        <v>8</v>
      </c>
      <c r="JA4" s="100">
        <v>16</v>
      </c>
      <c r="JB4" s="94"/>
      <c r="JC4" s="94"/>
      <c r="JD4" s="94"/>
      <c r="JE4" s="94"/>
    </row>
    <row r="5" spans="1:265" ht="31.5" customHeight="1" thickBot="1">
      <c r="A5" s="117" t="str">
        <f>'Total Participantes'!A5</f>
        <v>Jose Mendez</v>
      </c>
      <c r="B5" s="117" t="str">
        <f>'Total Participantes'!B5</f>
        <v>jm@gmail.com</v>
      </c>
      <c r="C5" s="117">
        <f>'Total Participantes'!C5</f>
        <v>23593458309</v>
      </c>
      <c r="D5" s="116">
        <f>IF(OR('Total Participantes'!D$4="",'Total Participantes'!D5=""),0,IF('Total Participantes'!D5='Total Participantes'!D$4,D$4,0))</f>
        <v>1</v>
      </c>
      <c r="E5" s="116">
        <f>IF(OR('Total Participantes'!E$4="",'Total Participantes'!E5=""),0,IF('Total Participantes'!E5='Total Participantes'!E$4,E$4,0))</f>
        <v>1</v>
      </c>
      <c r="F5" s="97">
        <f>IF('Total Participantes'!F$4="",0,IF('Total Participantes'!F5='Total Participantes'!F$4,F$4,0))+IF(D5+E5=D$4+E$4,$F$4,0)</f>
        <v>4</v>
      </c>
      <c r="G5" s="116">
        <f>IF(OR('Total Participantes'!G$4="",'Total Participantes'!G5=""),0,IF('Total Participantes'!G5='Total Participantes'!G$4,G$4,0))</f>
        <v>1</v>
      </c>
      <c r="H5" s="116">
        <f>IF(OR('Total Participantes'!H$4="",'Total Participantes'!H5=""),0,IF('Total Participantes'!H5='Total Participantes'!H$4,H$4,0))</f>
        <v>1</v>
      </c>
      <c r="I5" s="97">
        <f>IF('Total Participantes'!I$4="",0,IF('Total Participantes'!I5='Total Participantes'!I$4,I$4,0))+IF(G5+H5=G$4+H$4,$F$4,0)</f>
        <v>4</v>
      </c>
      <c r="J5" s="116">
        <f>IF(OR('Total Participantes'!J$4="",'Total Participantes'!J5=""),0,IF('Total Participantes'!J5='Total Participantes'!J$4,J$4,0))</f>
        <v>1</v>
      </c>
      <c r="K5" s="116">
        <f>IF(OR('Total Participantes'!K$4="",'Total Participantes'!K5=""),0,IF('Total Participantes'!K5='Total Participantes'!K$4,K$4,0))</f>
        <v>1</v>
      </c>
      <c r="L5" s="97">
        <f>IF('Total Participantes'!L$4="",0,IF('Total Participantes'!L5='Total Participantes'!L$4,L$4,0))+IF(J5+K5=J$4+K$4,$F$4,0)</f>
        <v>4</v>
      </c>
      <c r="M5" s="116">
        <f>IF(OR('Total Participantes'!M$4="",'Total Participantes'!M5=""),0,IF('Total Participantes'!M5='Total Participantes'!M$4,M$4,0))</f>
        <v>1</v>
      </c>
      <c r="N5" s="116">
        <f>IF(OR('Total Participantes'!N$4="",'Total Participantes'!N5=""),0,IF('Total Participantes'!N5='Total Participantes'!N$4,N$4,0))</f>
        <v>1</v>
      </c>
      <c r="O5" s="97">
        <f>IF('Total Participantes'!O$4="",0,IF('Total Participantes'!O5='Total Participantes'!O$4,O$4,0))+IF(M5+N5=M$4+N$4,$F$4,0)</f>
        <v>4</v>
      </c>
      <c r="P5" s="116">
        <f>IF(OR('Total Participantes'!P$4="",'Total Participantes'!P5=""),0,IF('Total Participantes'!P5='Total Participantes'!P$4,P$4,0))</f>
        <v>1</v>
      </c>
      <c r="Q5" s="116">
        <f>IF(OR('Total Participantes'!Q$4="",'Total Participantes'!Q5=""),0,IF('Total Participantes'!Q5='Total Participantes'!Q$4,Q$4,0))</f>
        <v>1</v>
      </c>
      <c r="R5" s="97">
        <f>IF('Total Participantes'!R$4="",0,IF('Total Participantes'!R5='Total Participantes'!R$4,R$4,0))+IF(P5+Q5=P$4+Q$4,$F$4,0)</f>
        <v>4</v>
      </c>
      <c r="S5" s="116">
        <f>IF(OR('Total Participantes'!S$4="",'Total Participantes'!S5=""),0,IF('Total Participantes'!S5='Total Participantes'!S$4,S$4,0))</f>
        <v>1</v>
      </c>
      <c r="T5" s="116">
        <f>IF(OR('Total Participantes'!T$4="",'Total Participantes'!T5=""),0,IF('Total Participantes'!T5='Total Participantes'!T$4,T$4,0))</f>
        <v>1</v>
      </c>
      <c r="U5" s="97">
        <f>IF('Total Participantes'!U$4="",0,IF('Total Participantes'!U5='Total Participantes'!U$4,U$4,0))+IF(S5+T5=S$4+T$4,$F$4,0)</f>
        <v>4</v>
      </c>
      <c r="V5" s="97">
        <f>IFERROR(IF(MATCH('Total Participantes'!V5,'Total Participantes'!$V$4:$W$4,0)&gt;0,V$4,0),0)</f>
        <v>4</v>
      </c>
      <c r="W5" s="97">
        <f>IFERROR(IF(MATCH('Total Participantes'!W5,'Total Participantes'!$V$4:$W$4,0)&gt;0,W$4,0),0)</f>
        <v>4</v>
      </c>
      <c r="X5" s="78"/>
      <c r="Y5" s="78"/>
      <c r="Z5" s="116">
        <f>IF(OR('Total Participantes'!Z$4="",'Total Participantes'!Z5=""),0,IF('Total Participantes'!Z5='Total Participantes'!Z$4,Z$4,0))</f>
        <v>1</v>
      </c>
      <c r="AA5" s="116">
        <f>IF(OR('Total Participantes'!AA$4="",'Total Participantes'!AA5=""),0,IF('Total Participantes'!AA5='Total Participantes'!AA$4,AA$4,0))</f>
        <v>1</v>
      </c>
      <c r="AB5" s="97">
        <f>IF('Total Participantes'!AB$4="",0,IF('Total Participantes'!AB5='Total Participantes'!AB$4,AB$4,0))+IF(Z5+AA5=Z$4+AA$4,$F$4,0)</f>
        <v>4</v>
      </c>
      <c r="AC5" s="116">
        <f>IF(OR('Total Participantes'!AC$4="",'Total Participantes'!AC5=""),0,IF('Total Participantes'!AC5='Total Participantes'!AC$4,AC$4,0))</f>
        <v>1</v>
      </c>
      <c r="AD5" s="116">
        <f>IF(OR('Total Participantes'!AD$4="",'Total Participantes'!AD5=""),0,IF('Total Participantes'!AD5='Total Participantes'!AD$4,AD$4,0))</f>
        <v>1</v>
      </c>
      <c r="AE5" s="97">
        <f>IF('Total Participantes'!AE$4="",0,IF('Total Participantes'!AE5='Total Participantes'!AE$4,AE$4,0))+IF(AC5+AD5=AC$4+AD$4,$F$4,0)</f>
        <v>4</v>
      </c>
      <c r="AF5" s="116">
        <f>IF(OR('Total Participantes'!AF$4="",'Total Participantes'!AF5=""),0,IF('Total Participantes'!AF5='Total Participantes'!AF$4,AF$4,0))</f>
        <v>1</v>
      </c>
      <c r="AG5" s="116">
        <f>IF(OR('Total Participantes'!AG$4="",'Total Participantes'!AG5=""),0,IF('Total Participantes'!AG5='Total Participantes'!AG$4,AG$4,0))</f>
        <v>1</v>
      </c>
      <c r="AH5" s="97">
        <f>IF('Total Participantes'!AH$4="",0,IF('Total Participantes'!AH5='Total Participantes'!AH$4,AH$4,0))+IF(AF5+AG5=AF$4+AG$4,$F$4,0)</f>
        <v>4</v>
      </c>
      <c r="AI5" s="116">
        <f>IF(OR('Total Participantes'!AI$4="",'Total Participantes'!AI5=""),0,IF('Total Participantes'!AI5='Total Participantes'!AI$4,AI$4,0))</f>
        <v>1</v>
      </c>
      <c r="AJ5" s="116">
        <f>IF(OR('Total Participantes'!AJ$4="",'Total Participantes'!AJ5=""),0,IF('Total Participantes'!AJ5='Total Participantes'!AJ$4,AJ$4,0))</f>
        <v>1</v>
      </c>
      <c r="AK5" s="97">
        <f>IF('Total Participantes'!AK$4="",0,IF('Total Participantes'!AK5='Total Participantes'!AK$4,AK$4,0))+IF(AI5+AJ5=AI$4+AJ$4,$F$4,0)</f>
        <v>4</v>
      </c>
      <c r="AL5" s="116">
        <f>IF(OR('Total Participantes'!AL$4="",'Total Participantes'!AL5=""),0,IF('Total Participantes'!AL5='Total Participantes'!AL$4,AL$4,0))</f>
        <v>1</v>
      </c>
      <c r="AM5" s="116">
        <f>IF(OR('Total Participantes'!AM$4="",'Total Participantes'!AM5=""),0,IF('Total Participantes'!AM5='Total Participantes'!AM$4,AM$4,0))</f>
        <v>1</v>
      </c>
      <c r="AN5" s="97">
        <f>IF('Total Participantes'!AN$4="",0,IF('Total Participantes'!AN5='Total Participantes'!AN$4,AN$4,0))+IF(AL5+AM5=AL$4+AM$4,$F$4,0)</f>
        <v>4</v>
      </c>
      <c r="AO5" s="116">
        <f>IF(OR('Total Participantes'!AO$4="",'Total Participantes'!AO5=""),0,IF('Total Participantes'!AO5='Total Participantes'!AO$4,AO$4,0))</f>
        <v>1</v>
      </c>
      <c r="AP5" s="116">
        <f>IF(OR('Total Participantes'!AP$4="",'Total Participantes'!AP5=""),0,IF('Total Participantes'!AP5='Total Participantes'!AP$4,AP$4,0))</f>
        <v>1</v>
      </c>
      <c r="AQ5" s="97">
        <f>IF('Total Participantes'!AQ$4="",0,IF('Total Participantes'!AQ5='Total Participantes'!AQ$4,AQ$4,0))+IF(AO5+AP5=AO$4+AP$4,$F$4,0)</f>
        <v>4</v>
      </c>
      <c r="AR5" s="97">
        <f>IFERROR(IF(MATCH('Total Participantes'!AR5,'Total Participantes'!$AR$4:$AS$4,0)&gt;0,AR$4,0),0)</f>
        <v>4</v>
      </c>
      <c r="AS5" s="97">
        <f>IFERROR(IF(MATCH('Total Participantes'!AS5,'Total Participantes'!$AR$4:$AS$4,0)&gt;0,AS$4,0),0)</f>
        <v>4</v>
      </c>
      <c r="AT5" s="78"/>
      <c r="AU5" s="78"/>
      <c r="AV5" s="116">
        <f>IF(OR('Total Participantes'!AV$4="",'Total Participantes'!AV5=""),0,IF('Total Participantes'!AV5='Total Participantes'!AV$4,AV$4,0))</f>
        <v>1</v>
      </c>
      <c r="AW5" s="116">
        <f>IF(OR('Total Participantes'!AW$4="",'Total Participantes'!AW5=""),0,IF('Total Participantes'!AW5='Total Participantes'!AW$4,AW$4,0))</f>
        <v>1</v>
      </c>
      <c r="AX5" s="97">
        <f>IF('Total Participantes'!AX$4="",0,IF('Total Participantes'!AX5='Total Participantes'!AX$4,AX$4,0))+IF(AV5+AW5=AV$4+AW$4,$F$4,0)</f>
        <v>4</v>
      </c>
      <c r="AY5" s="116">
        <f>IF(OR('Total Participantes'!AY$4="",'Total Participantes'!AY5=""),0,IF('Total Participantes'!AY5='Total Participantes'!AY$4,AY$4,0))</f>
        <v>1</v>
      </c>
      <c r="AZ5" s="116">
        <f>IF(OR('Total Participantes'!AZ$4="",'Total Participantes'!AZ5=""),0,IF('Total Participantes'!AZ5='Total Participantes'!AZ$4,AZ$4,0))</f>
        <v>1</v>
      </c>
      <c r="BA5" s="97">
        <f>IF('Total Participantes'!BA$4="",0,IF('Total Participantes'!BA5='Total Participantes'!BA$4,BA$4,0))+IF(AY5+AZ5=AY$4+AZ$4,$F$4,0)</f>
        <v>4</v>
      </c>
      <c r="BB5" s="116">
        <f>IF(OR('Total Participantes'!BB$4="",'Total Participantes'!BB5=""),0,IF('Total Participantes'!BB5='Total Participantes'!BB$4,BB$4,0))</f>
        <v>1</v>
      </c>
      <c r="BC5" s="116">
        <f>IF(OR('Total Participantes'!BC$4="",'Total Participantes'!BC5=""),0,IF('Total Participantes'!BC5='Total Participantes'!BC$4,BC$4,0))</f>
        <v>1</v>
      </c>
      <c r="BD5" s="97">
        <f>IF('Total Participantes'!BD$4="",0,IF('Total Participantes'!BD5='Total Participantes'!BD$4,BD$4,0))+IF(BB5+BC5=BB$4+BC$4,$F$4,0)</f>
        <v>4</v>
      </c>
      <c r="BE5" s="116">
        <f>IF(OR('Total Participantes'!BE$4="",'Total Participantes'!BE5=""),0,IF('Total Participantes'!BE5='Total Participantes'!BE$4,BE$4,0))</f>
        <v>1</v>
      </c>
      <c r="BF5" s="116">
        <f>IF(OR('Total Participantes'!BF$4="",'Total Participantes'!BF5=""),0,IF('Total Participantes'!BF5='Total Participantes'!BF$4,BF$4,0))</f>
        <v>1</v>
      </c>
      <c r="BG5" s="97">
        <f>IF('Total Participantes'!BG$4="",0,IF('Total Participantes'!BG5='Total Participantes'!BG$4,BG$4,0))+IF(BE5+BF5=BE$4+BF$4,$F$4,0)</f>
        <v>4</v>
      </c>
      <c r="BH5" s="116">
        <f>IF(OR('Total Participantes'!BH$4="",'Total Participantes'!BH5=""),0,IF('Total Participantes'!BH5='Total Participantes'!BH$4,BH$4,0))</f>
        <v>1</v>
      </c>
      <c r="BI5" s="116">
        <f>IF(OR('Total Participantes'!BI$4="",'Total Participantes'!BI5=""),0,IF('Total Participantes'!BI5='Total Participantes'!BI$4,BI$4,0))</f>
        <v>1</v>
      </c>
      <c r="BJ5" s="97">
        <f>IF('Total Participantes'!BJ$4="",0,IF('Total Participantes'!BJ5='Total Participantes'!BJ$4,BJ$4,0))+IF(BH5+BI5=BH$4+BI$4,$F$4,0)</f>
        <v>4</v>
      </c>
      <c r="BK5" s="116">
        <f>IF(OR('Total Participantes'!BK$4="",'Total Participantes'!BK5=""),0,IF('Total Participantes'!BK5='Total Participantes'!BK$4,BK$4,0))</f>
        <v>1</v>
      </c>
      <c r="BL5" s="116">
        <f>IF(OR('Total Participantes'!BL$4="",'Total Participantes'!BL5=""),0,IF('Total Participantes'!BL5='Total Participantes'!BL$4,BL$4,0))</f>
        <v>1</v>
      </c>
      <c r="BM5" s="97">
        <f>IF('Total Participantes'!BM$4="",0,IF('Total Participantes'!BM5='Total Participantes'!BM$4,BM$4,0))+IF(BK5+BL5=BK$4+BL$4,$F$4,0)</f>
        <v>4</v>
      </c>
      <c r="BN5" s="97">
        <f>IFERROR(IF(MATCH('Total Participantes'!BN5,'Total Participantes'!$BN$4:$BO$4,0)&gt;0,BN$4,0),0)</f>
        <v>4</v>
      </c>
      <c r="BO5" s="97">
        <f>IFERROR(IF(MATCH('Total Participantes'!BO5,'Total Participantes'!$BN$4:$BO$4,0)&gt;0,BO$4,0),0)</f>
        <v>4</v>
      </c>
      <c r="BP5" s="78"/>
      <c r="BQ5" s="78"/>
      <c r="BR5" s="116">
        <f>IF(OR('Total Participantes'!BR$4="",'Total Participantes'!BR5=""),0,IF('Total Participantes'!BR5='Total Participantes'!BR$4,BR$4,0))</f>
        <v>1</v>
      </c>
      <c r="BS5" s="116">
        <f>IF(OR('Total Participantes'!BS$4="",'Total Participantes'!BS5=""),0,IF('Total Participantes'!BS5='Total Participantes'!BS$4,BS$4,0))</f>
        <v>1</v>
      </c>
      <c r="BT5" s="97">
        <f>IF('Total Participantes'!BT$4="",0,IF('Total Participantes'!BT5='Total Participantes'!BT$4,BT$4,0))+IF(BR5+BS5=BR$4+BS$4,$F$4,0)</f>
        <v>4</v>
      </c>
      <c r="BU5" s="116">
        <f>IF(OR('Total Participantes'!BU$4="",'Total Participantes'!BU5=""),0,IF('Total Participantes'!BU5='Total Participantes'!BU$4,BU$4,0))</f>
        <v>1</v>
      </c>
      <c r="BV5" s="116">
        <f>IF(OR('Total Participantes'!BV$4="",'Total Participantes'!BV5=""),0,IF('Total Participantes'!BV5='Total Participantes'!BV$4,BV$4,0))</f>
        <v>1</v>
      </c>
      <c r="BW5" s="97">
        <f>IF('Total Participantes'!BW$4="",0,IF('Total Participantes'!BW5='Total Participantes'!BW$4,BW$4,0))+IF(BU5+BV5=BU$4+BV$4,$F$4,0)</f>
        <v>4</v>
      </c>
      <c r="BX5" s="116">
        <f>IF(OR('Total Participantes'!BX$4="",'Total Participantes'!BX5=""),0,IF('Total Participantes'!BX5='Total Participantes'!BX$4,BX$4,0))</f>
        <v>1</v>
      </c>
      <c r="BY5" s="116">
        <f>IF(OR('Total Participantes'!BY$4="",'Total Participantes'!BY5=""),0,IF('Total Participantes'!BY5='Total Participantes'!BY$4,BY$4,0))</f>
        <v>1</v>
      </c>
      <c r="BZ5" s="97">
        <f>IF('Total Participantes'!BZ$4="",0,IF('Total Participantes'!BZ5='Total Participantes'!BZ$4,BZ$4,0))+IF(BX5+BY5=BX$4+BY$4,$F$4,0)</f>
        <v>4</v>
      </c>
      <c r="CA5" s="116">
        <f>IF(OR('Total Participantes'!CA$4="",'Total Participantes'!CA5=""),0,IF('Total Participantes'!CA5='Total Participantes'!CA$4,CA$4,0))</f>
        <v>1</v>
      </c>
      <c r="CB5" s="116">
        <f>IF(OR('Total Participantes'!CB$4="",'Total Participantes'!CB5=""),0,IF('Total Participantes'!CB5='Total Participantes'!CB$4,CB$4,0))</f>
        <v>1</v>
      </c>
      <c r="CC5" s="97">
        <f>IF('Total Participantes'!CC$4="",0,IF('Total Participantes'!CC5='Total Participantes'!CC$4,CC$4,0))+IF(CA5+CB5=CA$4+CB$4,$F$4,0)</f>
        <v>4</v>
      </c>
      <c r="CD5" s="116">
        <f>IF(OR('Total Participantes'!CD$4="",'Total Participantes'!CD5=""),0,IF('Total Participantes'!CD5='Total Participantes'!CD$4,CD$4,0))</f>
        <v>1</v>
      </c>
      <c r="CE5" s="116">
        <f>IF(OR('Total Participantes'!CE$4="",'Total Participantes'!CE5=""),0,IF('Total Participantes'!CE5='Total Participantes'!CE$4,CE$4,0))</f>
        <v>1</v>
      </c>
      <c r="CF5" s="97">
        <f>IF('Total Participantes'!CF$4="",0,IF('Total Participantes'!CF5='Total Participantes'!CF$4,CF$4,0))+IF(CD5+CE5=CD$4+CE$4,$F$4,0)</f>
        <v>4</v>
      </c>
      <c r="CG5" s="116">
        <f>IF(OR('Total Participantes'!CG$4="",'Total Participantes'!CG5=""),0,IF('Total Participantes'!CG5='Total Participantes'!CG$4,CG$4,0))</f>
        <v>1</v>
      </c>
      <c r="CH5" s="116">
        <f>IF(OR('Total Participantes'!CH$4="",'Total Participantes'!CH5=""),0,IF('Total Participantes'!CH5='Total Participantes'!CH$4,CH$4,0))</f>
        <v>1</v>
      </c>
      <c r="CI5" s="97">
        <f>IF('Total Participantes'!CI$4="",0,IF('Total Participantes'!CI5='Total Participantes'!CI$4,CI$4,0))+IF(CG5+CH5=CG$4+CH$4,$F$4,0)</f>
        <v>4</v>
      </c>
      <c r="CJ5" s="97">
        <f>IFERROR(IF(MATCH('Total Participantes'!CJ5,'Total Participantes'!$CJ$4:$CK$4,0)&gt;0,CJ$4,0),0)</f>
        <v>4</v>
      </c>
      <c r="CK5" s="97">
        <f>IFERROR(IF(MATCH('Total Participantes'!CK5,'Total Participantes'!$CJ$4:$CK$4,0)&gt;0,CK$4,0),0)</f>
        <v>4</v>
      </c>
      <c r="CL5" s="78"/>
      <c r="CM5" s="78"/>
      <c r="CN5" s="116">
        <f>IF(OR('Total Participantes'!CN$4="",'Total Participantes'!CN5=""),0,IF('Total Participantes'!CN5='Total Participantes'!CN$4,CN$4,0))</f>
        <v>1</v>
      </c>
      <c r="CO5" s="116">
        <f>IF(OR('Total Participantes'!CO$4="",'Total Participantes'!CO5=""),0,IF('Total Participantes'!CO5='Total Participantes'!CO$4,CO$4,0))</f>
        <v>1</v>
      </c>
      <c r="CP5" s="97">
        <f>IF('Total Participantes'!CP$4="",0,IF('Total Participantes'!CP5='Total Participantes'!CP$4,CP$4,0))+IF(CN5+CO5=CN$4+CO$4,$F$4,0)</f>
        <v>4</v>
      </c>
      <c r="CQ5" s="116">
        <f>IF(OR('Total Participantes'!CQ$4="",'Total Participantes'!CQ5=""),0,IF('Total Participantes'!CQ5='Total Participantes'!CQ$4,CQ$4,0))</f>
        <v>1</v>
      </c>
      <c r="CR5" s="116">
        <f>IF(OR('Total Participantes'!CR$4="",'Total Participantes'!CR5=""),0,IF('Total Participantes'!CR5='Total Participantes'!CR$4,CR$4,0))</f>
        <v>1</v>
      </c>
      <c r="CS5" s="97">
        <f>IF('Total Participantes'!CS$4="",0,IF('Total Participantes'!CS5='Total Participantes'!CS$4,CS$4,0))+IF(CQ5+CR5=CQ$4+CR$4,$F$4,0)</f>
        <v>4</v>
      </c>
      <c r="CT5" s="116">
        <f>IF(OR('Total Participantes'!CT$4="",'Total Participantes'!CT5=""),0,IF('Total Participantes'!CT5='Total Participantes'!CT$4,CT$4,0))</f>
        <v>1</v>
      </c>
      <c r="CU5" s="116">
        <f>IF(OR('Total Participantes'!CU$4="",'Total Participantes'!CU5=""),0,IF('Total Participantes'!CU5='Total Participantes'!CU$4,CU$4,0))</f>
        <v>1</v>
      </c>
      <c r="CV5" s="97">
        <f>IF('Total Participantes'!CV$4="",0,IF('Total Participantes'!CV5='Total Participantes'!CV$4,CV$4,0))+IF(CT5+CU5=CT$4+CU$4,$F$4,0)</f>
        <v>4</v>
      </c>
      <c r="CW5" s="116">
        <f>IF(OR('Total Participantes'!CW$4="",'Total Participantes'!CW5=""),0,IF('Total Participantes'!CW5='Total Participantes'!CW$4,CW$4,0))</f>
        <v>1</v>
      </c>
      <c r="CX5" s="116">
        <f>IF(OR('Total Participantes'!CX$4="",'Total Participantes'!CX5=""),0,IF('Total Participantes'!CX5='Total Participantes'!CX$4,CX$4,0))</f>
        <v>1</v>
      </c>
      <c r="CY5" s="97">
        <f>IF('Total Participantes'!CY$4="",0,IF('Total Participantes'!CY5='Total Participantes'!CY$4,CY$4,0))+IF(CW5+CX5=CW$4+CX$4,$F$4,0)</f>
        <v>4</v>
      </c>
      <c r="CZ5" s="116">
        <f>IF(OR('Total Participantes'!CZ$4="",'Total Participantes'!CZ5=""),0,IF('Total Participantes'!CZ5='Total Participantes'!CZ$4,CZ$4,0))</f>
        <v>1</v>
      </c>
      <c r="DA5" s="116">
        <f>IF(OR('Total Participantes'!DA$4="",'Total Participantes'!DA5=""),0,IF('Total Participantes'!DA5='Total Participantes'!DA$4,DA$4,0))</f>
        <v>1</v>
      </c>
      <c r="DB5" s="97">
        <f>IF('Total Participantes'!DB$4="",0,IF('Total Participantes'!DB5='Total Participantes'!DB$4,DB$4,0))+IF(CZ5+DA5=CZ$4+DA$4,$F$4,0)</f>
        <v>4</v>
      </c>
      <c r="DC5" s="116">
        <f>IF(OR('Total Participantes'!DC$4="",'Total Participantes'!DC5=""),0,IF('Total Participantes'!DC5='Total Participantes'!DC$4,DC$4,0))</f>
        <v>1</v>
      </c>
      <c r="DD5" s="116">
        <f>IF(OR('Total Participantes'!DD$4="",'Total Participantes'!DD5=""),0,IF('Total Participantes'!DD5='Total Participantes'!DD$4,DD$4,0))</f>
        <v>1</v>
      </c>
      <c r="DE5" s="97">
        <f>IF('Total Participantes'!DE$4="",0,IF('Total Participantes'!DE5='Total Participantes'!DE$4,DE$4,0))+IF(DC5+DD5=DC$4+DD$4,$F$4,0)</f>
        <v>4</v>
      </c>
      <c r="DF5" s="97">
        <f>IFERROR(IF(MATCH('Total Participantes'!DF5,'Total Participantes'!$DF$4:$DG$4,0)&gt;0,DF$4,0),0)</f>
        <v>4</v>
      </c>
      <c r="DG5" s="97">
        <f>IFERROR(IF(MATCH('Total Participantes'!DG5,'Total Participantes'!$DF$4:$DG$4,0)&gt;0,DG$4,0),0)</f>
        <v>4</v>
      </c>
      <c r="DH5" s="78"/>
      <c r="DI5" s="78"/>
      <c r="DJ5" s="116">
        <f>IF(OR('Total Participantes'!DJ$4="",'Total Participantes'!DJ5=""),0,IF('Total Participantes'!DJ5='Total Participantes'!DJ$4,DJ$4,0))</f>
        <v>1</v>
      </c>
      <c r="DK5" s="116">
        <f>IF(OR('Total Participantes'!DK$4="",'Total Participantes'!DK5=""),0,IF('Total Participantes'!DK5='Total Participantes'!DK$4,DK$4,0))</f>
        <v>1</v>
      </c>
      <c r="DL5" s="97">
        <f>IF('Total Participantes'!DL$4="",0,IF('Total Participantes'!DL5='Total Participantes'!DL$4,DL$4,0))+IF(DJ5+DK5=DJ$4+DK$4,$F$4,0)</f>
        <v>4</v>
      </c>
      <c r="DM5" s="116">
        <f>IF(OR('Total Participantes'!DM$4="",'Total Participantes'!DM5=""),0,IF('Total Participantes'!DM5='Total Participantes'!DM$4,DM$4,0))</f>
        <v>1</v>
      </c>
      <c r="DN5" s="116">
        <f>IF(OR('Total Participantes'!DN$4="",'Total Participantes'!DN5=""),0,IF('Total Participantes'!DN5='Total Participantes'!DN$4,DN$4,0))</f>
        <v>1</v>
      </c>
      <c r="DO5" s="97">
        <f>IF('Total Participantes'!DO$4="",0,IF('Total Participantes'!DO5='Total Participantes'!DO$4,DO$4,0))+IF(DM5+DN5=DM$4+DN$4,$F$4,0)</f>
        <v>4</v>
      </c>
      <c r="DP5" s="116">
        <f>IF(OR('Total Participantes'!DP$4="",'Total Participantes'!DP5=""),0,IF('Total Participantes'!DP5='Total Participantes'!DP$4,DP$4,0))</f>
        <v>1</v>
      </c>
      <c r="DQ5" s="116">
        <f>IF(OR('Total Participantes'!DQ$4="",'Total Participantes'!DQ5=""),0,IF('Total Participantes'!DQ5='Total Participantes'!DQ$4,DQ$4,0))</f>
        <v>1</v>
      </c>
      <c r="DR5" s="97">
        <f>IF('Total Participantes'!DR$4="",0,IF('Total Participantes'!DR5='Total Participantes'!DR$4,DR$4,0))+IF(DP5+DQ5=DP$4+DQ$4,$F$4,0)</f>
        <v>4</v>
      </c>
      <c r="DS5" s="116">
        <f>IF(OR('Total Participantes'!DS$4="",'Total Participantes'!DS5=""),0,IF('Total Participantes'!DS5='Total Participantes'!DS$4,DS$4,0))</f>
        <v>1</v>
      </c>
      <c r="DT5" s="116">
        <f>IF(OR('Total Participantes'!DT$4="",'Total Participantes'!DT5=""),0,IF('Total Participantes'!DT5='Total Participantes'!DT$4,DT$4,0))</f>
        <v>1</v>
      </c>
      <c r="DU5" s="97">
        <f>IF('Total Participantes'!DU$4="",0,IF('Total Participantes'!DU5='Total Participantes'!DU$4,DU$4,0))+IF(DS5+DT5=DS$4+DT$4,$F$4,0)</f>
        <v>4</v>
      </c>
      <c r="DV5" s="116">
        <f>IF(OR('Total Participantes'!DV$4="",'Total Participantes'!DV5=""),0,IF('Total Participantes'!DV5='Total Participantes'!DV$4,DV$4,0))</f>
        <v>1</v>
      </c>
      <c r="DW5" s="116">
        <f>IF(OR('Total Participantes'!DW$4="",'Total Participantes'!DW5=""),0,IF('Total Participantes'!DW5='Total Participantes'!DW$4,DW$4,0))</f>
        <v>1</v>
      </c>
      <c r="DX5" s="97">
        <f>IF('Total Participantes'!DX$4="",0,IF('Total Participantes'!DX5='Total Participantes'!DX$4,DX$4,0))+IF(DV5+DW5=DV$4+DW$4,$F$4,0)</f>
        <v>4</v>
      </c>
      <c r="DY5" s="116">
        <f>IF(OR('Total Participantes'!DY$4="",'Total Participantes'!DY5=""),0,IF('Total Participantes'!DY5='Total Participantes'!DY$4,DY$4,0))</f>
        <v>1</v>
      </c>
      <c r="DZ5" s="116">
        <f>IF(OR('Total Participantes'!DZ$4="",'Total Participantes'!DZ5=""),0,IF('Total Participantes'!DZ5='Total Participantes'!DZ$4,DZ$4,0))</f>
        <v>1</v>
      </c>
      <c r="EA5" s="97">
        <f>IF('Total Participantes'!EA$4="",0,IF('Total Participantes'!EA5='Total Participantes'!EA$4,EA$4,0))+IF(DY5+DZ5=DY$4+DZ$4,$F$4,0)</f>
        <v>4</v>
      </c>
      <c r="EB5" s="97">
        <f>IFERROR(IF(MATCH('Total Participantes'!EB5,'Total Participantes'!$EB$4:$EC$4,0)&gt;0,EB$4,0),0)</f>
        <v>4</v>
      </c>
      <c r="EC5" s="97">
        <f>IFERROR(IF(MATCH('Total Participantes'!EC5,'Total Participantes'!$EB$4:$EC$4,0)&gt;0,EC$4,0),0)</f>
        <v>4</v>
      </c>
      <c r="ED5" s="78"/>
      <c r="EE5" s="78"/>
      <c r="EF5" s="116">
        <f>IF(OR('Total Participantes'!EF$4="",'Total Participantes'!EF5=""),0,IF('Total Participantes'!EF5='Total Participantes'!EF$4,EF$4,0))</f>
        <v>1</v>
      </c>
      <c r="EG5" s="116">
        <f>IF(OR('Total Participantes'!EG$4="",'Total Participantes'!EG5=""),0,IF('Total Participantes'!EG5='Total Participantes'!EG$4,EG$4,0))</f>
        <v>1</v>
      </c>
      <c r="EH5" s="97">
        <f>IF('Total Participantes'!EH$4="",0,IF('Total Participantes'!EH5='Total Participantes'!EH$4,EH$4,0))+IF(EF5+EG5=EF$4+EG$4,$F$4,0)</f>
        <v>4</v>
      </c>
      <c r="EI5" s="116">
        <f>IF(OR('Total Participantes'!EI$4="",'Total Participantes'!EI5=""),0,IF('Total Participantes'!EI5='Total Participantes'!EI$4,EI$4,0))</f>
        <v>1</v>
      </c>
      <c r="EJ5" s="116">
        <f>IF(OR('Total Participantes'!EJ$4="",'Total Participantes'!EJ5=""),0,IF('Total Participantes'!EJ5='Total Participantes'!EJ$4,EJ$4,0))</f>
        <v>1</v>
      </c>
      <c r="EK5" s="97">
        <f>IF('Total Participantes'!EK$4="",0,IF('Total Participantes'!EK5='Total Participantes'!EK$4,EK$4,0))+IF(EI5+EJ5=EI$4+EJ$4,$F$4,0)</f>
        <v>4</v>
      </c>
      <c r="EL5" s="116">
        <f>IF(OR('Total Participantes'!EL$4="",'Total Participantes'!EL5=""),0,IF('Total Participantes'!EL5='Total Participantes'!EL$4,EL$4,0))</f>
        <v>1</v>
      </c>
      <c r="EM5" s="116">
        <f>IF(OR('Total Participantes'!EM$4="",'Total Participantes'!EM5=""),0,IF('Total Participantes'!EM5='Total Participantes'!EM$4,EM$4,0))</f>
        <v>1</v>
      </c>
      <c r="EN5" s="97">
        <f>IF('Total Participantes'!EN$4="",0,IF('Total Participantes'!EN5='Total Participantes'!EN$4,EN$4,0))+IF(EL5+EM5=EL$4+EM$4,$F$4,0)</f>
        <v>4</v>
      </c>
      <c r="EO5" s="116">
        <f>IF(OR('Total Participantes'!EO$4="",'Total Participantes'!EO5=""),0,IF('Total Participantes'!EO5='Total Participantes'!EO$4,EO$4,0))</f>
        <v>1</v>
      </c>
      <c r="EP5" s="116">
        <f>IF(OR('Total Participantes'!EP$4="",'Total Participantes'!EP5=""),0,IF('Total Participantes'!EP5='Total Participantes'!EP$4,EP$4,0))</f>
        <v>1</v>
      </c>
      <c r="EQ5" s="97">
        <f>IF('Total Participantes'!EQ$4="",0,IF('Total Participantes'!EQ5='Total Participantes'!EQ$4,EQ$4,0))+IF(EO5+EP5=EO$4+EP$4,$F$4,0)</f>
        <v>4</v>
      </c>
      <c r="ER5" s="116">
        <f>IF(OR('Total Participantes'!ER$4="",'Total Participantes'!ER5=""),0,IF('Total Participantes'!ER5='Total Participantes'!ER$4,ER$4,0))</f>
        <v>1</v>
      </c>
      <c r="ES5" s="116">
        <f>IF(OR('Total Participantes'!ES$4="",'Total Participantes'!ES5=""),0,IF('Total Participantes'!ES5='Total Participantes'!ES$4,ES$4,0))</f>
        <v>1</v>
      </c>
      <c r="ET5" s="97">
        <f>IF('Total Participantes'!ET$4="",0,IF('Total Participantes'!ET5='Total Participantes'!ET$4,ET$4,0))+IF(ER5+ES5=ER$4+ES$4,$F$4,0)</f>
        <v>4</v>
      </c>
      <c r="EU5" s="116">
        <f>IF(OR('Total Participantes'!EU$4="",'Total Participantes'!EU5=""),0,IF('Total Participantes'!EU5='Total Participantes'!EU$4,EU$4,0))</f>
        <v>1</v>
      </c>
      <c r="EV5" s="116">
        <f>IF(OR('Total Participantes'!EV$4="",'Total Participantes'!EV5=""),0,IF('Total Participantes'!EV5='Total Participantes'!EV$4,EV$4,0))</f>
        <v>1</v>
      </c>
      <c r="EW5" s="97">
        <f>IF('Total Participantes'!EW$4="",0,IF('Total Participantes'!EW5='Total Participantes'!EW$4,EW$4,0))+IF(EU5+EV5=EU$4+EV$4,$F$4,0)</f>
        <v>4</v>
      </c>
      <c r="EX5" s="97">
        <f>IFERROR(IF(MATCH('Total Participantes'!EX5,'Total Participantes'!$EX$4:$EY$4,0)&gt;0,EX$4,0),0)</f>
        <v>4</v>
      </c>
      <c r="EY5" s="97">
        <f>IFERROR(IF(MATCH('Total Participantes'!EY5,'Total Participantes'!$EX$4:$EY$4,0)&gt;0,EY$4,0),0)</f>
        <v>4</v>
      </c>
      <c r="EZ5" s="78"/>
      <c r="FA5" s="78"/>
      <c r="FB5" s="116">
        <f>IF(OR('Total Participantes'!FB$4="",'Total Participantes'!FB5=""),0,IF('Total Participantes'!FB5='Total Participantes'!FB$4,FB$4,0))</f>
        <v>1</v>
      </c>
      <c r="FC5" s="116">
        <f>IF(OR('Total Participantes'!FC$4="",'Total Participantes'!FC5=""),0,IF('Total Participantes'!FC5='Total Participantes'!FC$4,FC$4,0))</f>
        <v>1</v>
      </c>
      <c r="FD5" s="97">
        <f>IF('Total Participantes'!FD$4="",0,IF('Total Participantes'!FD5='Total Participantes'!FD$4,FD$4,0))+IF(FB5+FC5=FB$4+FC$4,$F$4,0)</f>
        <v>4</v>
      </c>
      <c r="FE5" s="116">
        <f>IF(OR('Total Participantes'!FE$4="",'Total Participantes'!FE5=""),0,IF('Total Participantes'!FE5='Total Participantes'!FE$4,FE$4,0))</f>
        <v>1</v>
      </c>
      <c r="FF5" s="116">
        <f>IF(OR('Total Participantes'!FF$4="",'Total Participantes'!FF5=""),0,IF('Total Participantes'!FF5='Total Participantes'!FF$4,FF$4,0))</f>
        <v>1</v>
      </c>
      <c r="FG5" s="97">
        <f>IF('Total Participantes'!FG$4="",0,IF('Total Participantes'!FG5='Total Participantes'!FG$4,FG$4,0))+IF(FE5+FF5=FE$4+FF$4,$F$4,0)</f>
        <v>4</v>
      </c>
      <c r="FH5" s="116">
        <f>IF(OR('Total Participantes'!FH$4="",'Total Participantes'!FH5=""),0,IF('Total Participantes'!FH5='Total Participantes'!FH$4,FH$4,0))</f>
        <v>1</v>
      </c>
      <c r="FI5" s="116">
        <f>IF(OR('Total Participantes'!FI$4="",'Total Participantes'!FI5=""),0,IF('Total Participantes'!FI5='Total Participantes'!FI$4,FI$4,0))</f>
        <v>1</v>
      </c>
      <c r="FJ5" s="97">
        <f>IF('Total Participantes'!FJ$4="",0,IF('Total Participantes'!FJ5='Total Participantes'!FJ$4,FJ$4,0))+IF(FH5+FI5=FH$4+FI$4,$F$4,0)</f>
        <v>4</v>
      </c>
      <c r="FK5" s="116">
        <f>IF(OR('Total Participantes'!FK$4="",'Total Participantes'!FK5=""),0,IF('Total Participantes'!FK5='Total Participantes'!FK$4,FK$4,0))</f>
        <v>1</v>
      </c>
      <c r="FL5" s="116">
        <f>IF(OR('Total Participantes'!FL$4="",'Total Participantes'!FL5=""),0,IF('Total Participantes'!FL5='Total Participantes'!FL$4,FL$4,0))</f>
        <v>1</v>
      </c>
      <c r="FM5" s="97">
        <f>IF('Total Participantes'!FM$4="",0,IF('Total Participantes'!FM5='Total Participantes'!FM$4,FM$4,0))+IF(FK5+FL5=FK$4+FL$4,$F$4,0)</f>
        <v>4</v>
      </c>
      <c r="FN5" s="116">
        <f>IF(OR('Total Participantes'!FN$4="",'Total Participantes'!FN5=""),0,IF('Total Participantes'!FN5='Total Participantes'!FN$4,FN$4,0))</f>
        <v>1</v>
      </c>
      <c r="FO5" s="116">
        <f>IF(OR('Total Participantes'!FO$4="",'Total Participantes'!FO5=""),0,IF('Total Participantes'!FO5='Total Participantes'!FO$4,FO$4,0))</f>
        <v>1</v>
      </c>
      <c r="FP5" s="97">
        <f>IF('Total Participantes'!FP$4="",0,IF('Total Participantes'!FP5='Total Participantes'!FP$4,FP$4,0))+IF(FN5+FO5=FN$4+FO$4,$F$4,0)</f>
        <v>4</v>
      </c>
      <c r="FQ5" s="116">
        <f>IF(OR('Total Participantes'!FQ$4="",'Total Participantes'!FQ5=""),0,IF('Total Participantes'!FQ5='Total Participantes'!FQ$4,FQ$4,0))</f>
        <v>1</v>
      </c>
      <c r="FR5" s="116">
        <f>IF(OR('Total Participantes'!FR$4="",'Total Participantes'!FR5=""),0,IF('Total Participantes'!FR5='Total Participantes'!FR$4,FR$4,0))</f>
        <v>1</v>
      </c>
      <c r="FS5" s="97">
        <f>IF('Total Participantes'!FS$4="",0,IF('Total Participantes'!FS5='Total Participantes'!FS$4,FS$4,0))+IF(FQ5+FR5=FQ$4+FR$4,$F$4,0)</f>
        <v>4</v>
      </c>
      <c r="FT5" s="97">
        <f>IFERROR(IF(MATCH('Total Participantes'!FT5,'Total Participantes'!$FT$4:$FU$4,0)&gt;0,FT$4,0),0)</f>
        <v>4</v>
      </c>
      <c r="FU5" s="97">
        <f>IFERROR(IF(MATCH('Total Participantes'!FU5,'Total Participantes'!$FT$4:$FU$4,0)&gt;0,FU$4,0),0)</f>
        <v>4</v>
      </c>
      <c r="FV5" s="78"/>
      <c r="FW5" s="78"/>
      <c r="FX5" s="116">
        <f>IFERROR(IF(MATCH('Total Participantes'!FX5,'Total Participantes'!$FX$4:$GM$4,0)&gt;0,FX$4,0),0)</f>
        <v>4</v>
      </c>
      <c r="FY5" s="116">
        <f>IFERROR(IF(MATCH('Total Participantes'!FY5,'Total Participantes'!$FX$4:$GM$4,0)&gt;0,FY$4,0),0)</f>
        <v>4</v>
      </c>
      <c r="FZ5" s="116">
        <f>IFERROR(IF(MATCH('Total Participantes'!FZ5,'Total Participantes'!$FX$4:$GM$4,0)&gt;0,FZ$4,0),0)</f>
        <v>4</v>
      </c>
      <c r="GA5" s="116">
        <f>IFERROR(IF(MATCH('Total Participantes'!GA5,'Total Participantes'!$FX$4:$GM$4,0)&gt;0,GA$4,0),0)</f>
        <v>4</v>
      </c>
      <c r="GB5" s="116">
        <f>IFERROR(IF(MATCH('Total Participantes'!GB5,'Total Participantes'!$FX$4:$GM$4,0)&gt;0,GB$4,0),0)</f>
        <v>4</v>
      </c>
      <c r="GC5" s="116">
        <f>IFERROR(IF(MATCH('Total Participantes'!GC5,'Total Participantes'!$FX$4:$GM$4,0)&gt;0,GC$4,0),0)</f>
        <v>4</v>
      </c>
      <c r="GD5" s="116">
        <f>IFERROR(IF(MATCH('Total Participantes'!GD5,'Total Participantes'!$FX$4:$GM$4,0)&gt;0,GD$4,0),0)</f>
        <v>4</v>
      </c>
      <c r="GE5" s="116">
        <f>IFERROR(IF(MATCH('Total Participantes'!GE5,'Total Participantes'!$FX$4:$GM$4,0)&gt;0,GE$4,0),0)</f>
        <v>4</v>
      </c>
      <c r="GF5" s="116">
        <f>IFERROR(IF(MATCH('Total Participantes'!GF5,'Total Participantes'!$FX$4:$GM$4,0)&gt;0,GF$4,0),0)</f>
        <v>4</v>
      </c>
      <c r="GG5" s="116">
        <f>IFERROR(IF(MATCH('Total Participantes'!GG5,'Total Participantes'!$FX$4:$GM$4,0)&gt;0,GG$4,0),0)</f>
        <v>4</v>
      </c>
      <c r="GH5" s="116">
        <f>IFERROR(IF(MATCH('Total Participantes'!GH5,'Total Participantes'!$FX$4:$GM$4,0)&gt;0,GH$4,0),0)</f>
        <v>4</v>
      </c>
      <c r="GI5" s="116">
        <f>IFERROR(IF(MATCH('Total Participantes'!GI5,'Total Participantes'!$FX$4:$GM$4,0)&gt;0,GI$4,0),0)</f>
        <v>4</v>
      </c>
      <c r="GJ5" s="116">
        <f>IFERROR(IF(MATCH('Total Participantes'!GJ5,'Total Participantes'!$FX$4:$GM$4,0)&gt;0,GJ$4,0),0)</f>
        <v>4</v>
      </c>
      <c r="GK5" s="116">
        <f>IFERROR(IF(MATCH('Total Participantes'!GK5,'Total Participantes'!$FX$4:$GM$4,0)&gt;0,GK$4,0),0)</f>
        <v>4</v>
      </c>
      <c r="GL5" s="116">
        <f>IFERROR(IF(MATCH('Total Participantes'!GL5,'Total Participantes'!$FX$4:$GM$4,0)&gt;0,GL$4,0),0)</f>
        <v>4</v>
      </c>
      <c r="GM5" s="116">
        <f>IFERROR(IF(MATCH('Total Participantes'!GM5,'Total Participantes'!$FX$4:$GM$4,0)&gt;0,GM$4,0),0)</f>
        <v>4</v>
      </c>
      <c r="GN5" s="116">
        <f>IFERROR(IF(MATCH('Total Participantes'!GN5,'Total Participantes'!$GN$4:$GU$4,0)&gt;0,GN$4,0),0)</f>
        <v>6</v>
      </c>
      <c r="GO5" s="116">
        <f>IFERROR(IF(MATCH('Total Participantes'!GO5,'Total Participantes'!$GN$4:$GU$4,0)&gt;0,GO$4,0),0)</f>
        <v>6</v>
      </c>
      <c r="GP5" s="116">
        <f>IFERROR(IF(MATCH('Total Participantes'!GP5,'Total Participantes'!$GN$4:$GU$4,0)&gt;0,GP$4,0),0)</f>
        <v>6</v>
      </c>
      <c r="GQ5" s="116">
        <f>IFERROR(IF(MATCH('Total Participantes'!GQ5,'Total Participantes'!$GN$4:$GU$4,0)&gt;0,GQ$4,0),0)</f>
        <v>6</v>
      </c>
      <c r="GR5" s="116">
        <f>IFERROR(IF(MATCH('Total Participantes'!GR5,'Total Participantes'!$GN$4:$GU$4,0)&gt;0,GR$4,0),0)</f>
        <v>6</v>
      </c>
      <c r="GS5" s="116">
        <f>IFERROR(IF(MATCH('Total Participantes'!GS5,'Total Participantes'!$GN$4:$GU$4,0)&gt;0,GS$4,0),0)</f>
        <v>6</v>
      </c>
      <c r="GT5" s="116">
        <f>IFERROR(IF(MATCH('Total Participantes'!GT5,'Total Participantes'!$GN$4:$GU$4,0)&gt;0,GT$4,0),0)</f>
        <v>6</v>
      </c>
      <c r="GU5" s="116">
        <f>IFERROR(IF(MATCH('Total Participantes'!GU5,'Total Participantes'!$GN$4:$GU$4,0)&gt;0,GU$4,0),0)</f>
        <v>6</v>
      </c>
      <c r="GV5" s="116">
        <f>IFERROR(IF(MATCH('Total Participantes'!GV5,'Total Participantes'!$GV$4:$GY$4,0)&gt;0,GV$4,0),0)</f>
        <v>8</v>
      </c>
      <c r="GW5" s="116">
        <f>IFERROR(IF(MATCH('Total Participantes'!GW5,'Total Participantes'!$GV$4:$GY$4,0)&gt;0,GW$4,0),0)</f>
        <v>8</v>
      </c>
      <c r="GX5" s="116">
        <f>IFERROR(IF(MATCH('Total Participantes'!GX5,'Total Participantes'!$GV$4:$GY$4,0)&gt;0,GX$4,0),0)</f>
        <v>8</v>
      </c>
      <c r="GY5" s="116">
        <f>IFERROR(IF(MATCH('Total Participantes'!GY5,'Total Participantes'!$GV$4:$GY$4,0)&gt;0,GY$4,0),0)</f>
        <v>8</v>
      </c>
      <c r="GZ5" s="116">
        <f>IFERROR(IF(MATCH('Total Participantes'!GZ5,'Total Participantes'!$GZ$4:$HD$4,0)&gt;0,GZ$4,0),0)</f>
        <v>10</v>
      </c>
      <c r="HA5" s="116">
        <f>IFERROR(IF(MATCH('Total Participantes'!HA5,'Total Participantes'!$GZ$4:$HD$4,0)&gt;0,HA$4,0),0)</f>
        <v>10</v>
      </c>
      <c r="HB5" s="116">
        <f>IFERROR(IF(MATCH('Total Participantes'!HB5,'Total Participantes'!$GZ$4:$HD$4,0)&gt;0,HB$4,0),0)</f>
        <v>25</v>
      </c>
      <c r="HC5" s="116">
        <f>IFERROR(IF(MATCH('Total Participantes'!HC5,'Total Participantes'!$GZ$4:$HD$4,0)&gt;0,HC$4,0),0)</f>
        <v>20</v>
      </c>
      <c r="HD5" s="116">
        <f>IFERROR(IF(MATCH('Total Participantes'!HD5,'Total Participantes'!$GZ$4:$HD$4,0)&gt;0,HD$4,0),0)</f>
        <v>15</v>
      </c>
      <c r="HE5" s="125"/>
      <c r="HF5" s="116">
        <f>IF('Total Participantes'!HF5="","0",IFERROR(IF(MATCH('Total Participantes'!HF5,'Total Participantes'!$HF$4:$IC$4,0)&gt;0,HF$4,0),0))</f>
        <v>2</v>
      </c>
      <c r="HG5" s="116">
        <f>IF('Total Participantes'!HG5="","0",IFERROR(IF(MATCH('Total Participantes'!HG5,'Total Participantes'!$HF$4:$IC$4,0)&gt;0,HG$4,0),0))</f>
        <v>2</v>
      </c>
      <c r="HH5" s="116">
        <f>IF('Total Participantes'!HH5="","0",IFERROR(IF(MATCH('Total Participantes'!HH5,'Total Participantes'!$HF$4:$IC$4,0)&gt;0,HH$4,0),0))+IF(HF5+HG5=HF$4+HG$4,$HH$4,0)</f>
        <v>8</v>
      </c>
      <c r="HI5" s="116">
        <f>IF('Total Participantes'!HI5="","0",IFERROR(IF(MATCH('Total Participantes'!HI5,'Total Participantes'!$HF$4:$IC$4,0)&gt;0,HI$4,0),0))</f>
        <v>2</v>
      </c>
      <c r="HJ5" s="116">
        <f>IF('Total Participantes'!HJ5="","0",IFERROR(IF(MATCH('Total Participantes'!HJ5,'Total Participantes'!$HF$4:$IC$4,0)&gt;0,HJ$4,0),0))</f>
        <v>2</v>
      </c>
      <c r="HK5" s="116">
        <f>IF('Total Participantes'!HK5="","0",IFERROR(IF(MATCH('Total Participantes'!HK5,'Total Participantes'!$HF$4:$IC$4,0)&gt;0,HK$4,0),0))+IF(HI5+HJ5=HI$4+HJ$4,$HH$4,0)</f>
        <v>8</v>
      </c>
      <c r="HL5" s="116">
        <f>IF('Total Participantes'!HL5="","0",IFERROR(IF(MATCH('Total Participantes'!HL5,'Total Participantes'!$HF$4:$IC$4,0)&gt;0,HL$4,0),0))</f>
        <v>2</v>
      </c>
      <c r="HM5" s="116">
        <f>IF('Total Participantes'!HM5="","0",IFERROR(IF(MATCH('Total Participantes'!HM5,'Total Participantes'!$HF$4:$IC$4,0)&gt;0,HM$4,0),0))</f>
        <v>2</v>
      </c>
      <c r="HN5" s="116">
        <f>IF('Total Participantes'!HN5="","0",IFERROR(IF(MATCH('Total Participantes'!HN5,'Total Participantes'!$HF$4:$IC$4,0)&gt;0,HN$4,0),0))+IF(HL5+HM5=HL$4+HM$4,$HH$4,0)</f>
        <v>8</v>
      </c>
      <c r="HO5" s="116">
        <f>IF('Total Participantes'!HO5="","0",IFERROR(IF(MATCH('Total Participantes'!HO5,'Total Participantes'!$HF$4:$IC$4,0)&gt;0,HO$4,0),0))</f>
        <v>2</v>
      </c>
      <c r="HP5" s="116">
        <f>IF('Total Participantes'!HP5="","0",IFERROR(IF(MATCH('Total Participantes'!HP5,'Total Participantes'!$HF$4:$IC$4,0)&gt;0,HP$4,0),0))</f>
        <v>2</v>
      </c>
      <c r="HQ5" s="116">
        <f>IF('Total Participantes'!HQ5="","0",IFERROR(IF(MATCH('Total Participantes'!HQ5,'Total Participantes'!$HF$4:$IC$4,0)&gt;0,HQ$4,0),0))+IF(HO5+HP5=HO$4+HP$4,$HH$4,0)</f>
        <v>8</v>
      </c>
      <c r="HR5" s="116">
        <f>IF('Total Participantes'!HR5="","0",IFERROR(IF(MATCH('Total Participantes'!HR5,'Total Participantes'!$HF$4:$IC$4,0)&gt;0,HR$4,0),0))</f>
        <v>2</v>
      </c>
      <c r="HS5" s="116">
        <f>IF('Total Participantes'!HS5="","0",IFERROR(IF(MATCH('Total Participantes'!HS5,'Total Participantes'!$HF$4:$IC$4,0)&gt;0,HS$4,0),0))</f>
        <v>2</v>
      </c>
      <c r="HT5" s="116">
        <f>IF('Total Participantes'!HT5="","0",IFERROR(IF(MATCH('Total Participantes'!HT5,'Total Participantes'!$HF$4:$IC$4,0)&gt;0,HT$4,0),0))+IF(HR5+HS5=HR$4+HS$4,$HH$4,0)</f>
        <v>8</v>
      </c>
      <c r="HU5" s="116">
        <f>IF('Total Participantes'!HU5="","0",IFERROR(IF(MATCH('Total Participantes'!HU5,'Total Participantes'!$HF$4:$IC$4,0)&gt;0,HU$4,0),0))</f>
        <v>2</v>
      </c>
      <c r="HV5" s="116">
        <f>IF('Total Participantes'!HV5="","0",IFERROR(IF(MATCH('Total Participantes'!HV5,'Total Participantes'!$HF$4:$IC$4,0)&gt;0,HV$4,0),0))</f>
        <v>2</v>
      </c>
      <c r="HW5" s="116">
        <f>IF('Total Participantes'!HW5="","0",IFERROR(IF(MATCH('Total Participantes'!HW5,'Total Participantes'!$HF$4:$IC$4,0)&gt;0,HW$4,0),0))+IF(HU5+HV5=HU$4+HV$4,$HH$4,0)</f>
        <v>8</v>
      </c>
      <c r="HX5" s="116">
        <f>IF('Total Participantes'!HX5="","0",IFERROR(IF(MATCH('Total Participantes'!HX5,'Total Participantes'!$HF$4:$IC$4,0)&gt;0,HX$4,0),0))</f>
        <v>2</v>
      </c>
      <c r="HY5" s="116">
        <f>IF('Total Participantes'!HY5="","0",IFERROR(IF(MATCH('Total Participantes'!HY5,'Total Participantes'!$HF$4:$IC$4,0)&gt;0,HY$4,0),0))</f>
        <v>2</v>
      </c>
      <c r="HZ5" s="116">
        <f>IF('Total Participantes'!HZ5="","0",IFERROR(IF(MATCH('Total Participantes'!HZ5,'Total Participantes'!$HF$4:$IC$4,0)&gt;0,HZ$4,0),0))+IF(HX5+HY5=HX$4+HY$4,$HH$4,0)</f>
        <v>8</v>
      </c>
      <c r="IA5" s="116">
        <f>IF('Total Participantes'!IA5="","0",IFERROR(IF(MATCH('Total Participantes'!IA5,'Total Participantes'!$HF$4:$IC$4,0)&gt;0,IA$4,0),0))</f>
        <v>2</v>
      </c>
      <c r="IB5" s="116">
        <f>IF('Total Participantes'!IB5="","0",IFERROR(IF(MATCH('Total Participantes'!IB5,'Total Participantes'!$HF$4:$IC$4,0)&gt;0,IB$4,0),0))</f>
        <v>2</v>
      </c>
      <c r="IC5" s="116">
        <f>IF('Total Participantes'!IC5="","0",IFERROR(IF(MATCH('Total Participantes'!IC5,'Total Participantes'!$HF$4:$IC$4,0)&gt;0,IC$4,0),0))+IF(IA5+IB5=IA$4+IB$4,$HH$4,0)</f>
        <v>8</v>
      </c>
      <c r="ID5" s="116">
        <f>IF('Total Participantes'!ID5="","0",IFERROR(IF(MATCH('Total Participantes'!ID5,'Total Participantes'!$ID$4:$IO$4,0)&gt;0,ID$4,0),0))</f>
        <v>2</v>
      </c>
      <c r="IE5" s="116">
        <f>IF('Total Participantes'!IE5="","0",IFERROR(IF(MATCH('Total Participantes'!IE5,'Total Participantes'!$ID$4:$IO$4,0)&gt;0,IE$4,0),0))</f>
        <v>2</v>
      </c>
      <c r="IF5" s="116">
        <f>IF('Total Participantes'!IF5="","0",IFERROR(IF(MATCH('Total Participantes'!IF5,'Total Participantes'!$ID$4:$IO$4,0)&gt;0,IF$4,0),0))+IF(ID5+IE5=ID$4+IE$4,$IF$4,0)</f>
        <v>8</v>
      </c>
      <c r="IG5" s="116">
        <f>IF('Total Participantes'!IG5="","0",IFERROR(IF(MATCH('Total Participantes'!IG5,'Total Participantes'!$ID$4:$IO$4,0)&gt;0,IG$4,0),0))</f>
        <v>2</v>
      </c>
      <c r="IH5" s="116">
        <f>IF('Total Participantes'!IH5="","0",IFERROR(IF(MATCH('Total Participantes'!IH5,'Total Participantes'!$ID$4:$IO$4,0)&gt;0,IH$4,0),0))</f>
        <v>2</v>
      </c>
      <c r="II5" s="116">
        <f>IF('Total Participantes'!II5="","0",IFERROR(IF(MATCH('Total Participantes'!II5,'Total Participantes'!$ID$4:$IO$4,0)&gt;0,II$4,0),0))+IF(IG5+IH5=IG$4+IH$4,$IF$4,0)</f>
        <v>8</v>
      </c>
      <c r="IJ5" s="116">
        <f>IF('Total Participantes'!IJ5="","0",IFERROR(IF(MATCH('Total Participantes'!IJ5,'Total Participantes'!$ID$4:$IO$4,0)&gt;0,IJ$4,0),0))</f>
        <v>2</v>
      </c>
      <c r="IK5" s="116">
        <f>IF('Total Participantes'!IK5="","0",IFERROR(IF(MATCH('Total Participantes'!IK5,'Total Participantes'!$ID$4:$IO$4,0)&gt;0,IK$4,0),0))</f>
        <v>2</v>
      </c>
      <c r="IL5" s="116">
        <f>IF('Total Participantes'!IL5="","0",IFERROR(IF(MATCH('Total Participantes'!IL5,'Total Participantes'!$ID$4:$IO$4,0)&gt;0,IL$4,0),0))+IF(IJ5+IK5=IJ$4+IK$4,$IF$4,0)</f>
        <v>8</v>
      </c>
      <c r="IM5" s="116">
        <f>IF('Total Participantes'!IM5="","0",IFERROR(IF(MATCH('Total Participantes'!IM5,'Total Participantes'!$ID$4:$IO$4,0)&gt;0,IM$4,0),0))</f>
        <v>2</v>
      </c>
      <c r="IN5" s="116">
        <f>IF('Total Participantes'!IN5="","0",IFERROR(IF(MATCH('Total Participantes'!IN5,'Total Participantes'!$ID$4:$IO$4,0)&gt;0,IN$4,0),0))</f>
        <v>2</v>
      </c>
      <c r="IO5" s="116">
        <f>IF('Total Participantes'!IO5="","0",IFERROR(IF(MATCH('Total Participantes'!IO5,'Total Participantes'!$ID$4:$IO$4,0)&gt;0,IO$4,0),0))+IF(IM5+IN5=IM$4+IN$4,$IF$4,0)</f>
        <v>8</v>
      </c>
      <c r="IP5" s="116">
        <f>IF('Total Participantes'!IP5="","0",IFERROR(IF(MATCH('Total Participantes'!IP5,'Total Participantes'!$IP$4:$IU$4,0)&gt;0,IP$4,0),0))</f>
        <v>4</v>
      </c>
      <c r="IQ5" s="116">
        <f>IF('Total Participantes'!IQ5="","0",IFERROR(IF(MATCH('Total Participantes'!IQ5,'Total Participantes'!$IP$4:$IU$4,0)&gt;0,IQ$4,0),0))</f>
        <v>4</v>
      </c>
      <c r="IR5" s="116">
        <f>IF('Total Participantes'!IR5="","0",IFERROR(IF(MATCH('Total Participantes'!IR5,'Total Participantes'!$IP$4:$IU$4,0)&gt;0,IR$4,0),0))+IF(IP5+IQ5=IP$4+IQ$4,$IR$4,0)</f>
        <v>16</v>
      </c>
      <c r="IS5" s="116">
        <f>IF('Total Participantes'!IS5="","0",IFERROR(IF(MATCH('Total Participantes'!IS5,'Total Participantes'!$IP$4:$IU$4,0)&gt;0,IS$4,0),0))</f>
        <v>4</v>
      </c>
      <c r="IT5" s="116">
        <f>IF('Total Participantes'!IT5="","0",IFERROR(IF(MATCH('Total Participantes'!IT5,'Total Participantes'!$IP$4:$IU$4,0)&gt;0,IT$4,0),0))</f>
        <v>4</v>
      </c>
      <c r="IU5" s="116">
        <f>IF('Total Participantes'!IU5="","0",IFERROR(IF(MATCH('Total Participantes'!IU5,'Total Participantes'!$IP$4:$IU$4,0)&gt;0,IU$4,0),0))+IF(IS5+IT5=IS$4+IT$4,$IR$4,0)</f>
        <v>16</v>
      </c>
      <c r="IV5" s="116">
        <f>IF('Total Participantes'!IV5="","0",IFERROR(IF(MATCH('Total Participantes'!IV5,'Total Participantes'!$HF$4:$IC$4,0)&gt;0,IV$4,0),0))</f>
        <v>8</v>
      </c>
      <c r="IW5" s="116">
        <f>IF('Total Participantes'!IW5="","0",IFERROR(IF(MATCH('Total Participantes'!IW5,'Total Participantes'!$HF$4:$IC$4,0)&gt;0,IW$4,0),0))</f>
        <v>8</v>
      </c>
      <c r="IX5" s="116">
        <f>IF('Total Participantes'!IX5="","0",IFERROR(IF(MATCH('Total Participantes'!IX5,'Total Participantes'!$HF$4:$IC$4,0)&gt;0,IX$4,0),0))+IF(IV5+IW5=IV$4+IW$4,$IX$4,0)</f>
        <v>32</v>
      </c>
      <c r="IY5" s="116">
        <f>IF('Total Participantes'!IY5="","0",IFERROR(IF(MATCH('Total Participantes'!IY5,'Total Participantes'!$HF$4:$IC$4,0)&gt;0,IY$4,0),0))</f>
        <v>8</v>
      </c>
      <c r="IZ5" s="116">
        <f>IF('Total Participantes'!IZ5="","0",IFERROR(IF(MATCH('Total Participantes'!IZ5,'Total Participantes'!$HF$4:$IC$4,0)&gt;0,IZ$4,0),0))</f>
        <v>8</v>
      </c>
      <c r="JA5" s="116">
        <f>IF('Total Participantes'!JA5="","0",IFERROR(IF(MATCH('Total Participantes'!JA5,'Total Participantes'!$HF$4:$IC$4,0)&gt;0,JA$4,0),0))+IF(IY5+IZ5=IY$4+IZ$4,$IX$4,0)</f>
        <v>32</v>
      </c>
    </row>
    <row r="6" spans="1:265" ht="31.5" customHeight="1" thickBot="1">
      <c r="A6" s="117">
        <f>'Total Participantes'!A6</f>
        <v>0</v>
      </c>
      <c r="B6" s="117">
        <f>'Total Participantes'!B6</f>
        <v>0</v>
      </c>
      <c r="C6" s="117">
        <f>'Total Participantes'!C6</f>
        <v>0</v>
      </c>
      <c r="D6" s="116">
        <f>IF(OR('Total Participantes'!D$4="",'Total Participantes'!D6=""),0,IF('Total Participantes'!D6='Total Participantes'!D$4,D$4,0))</f>
        <v>0</v>
      </c>
      <c r="E6" s="116">
        <f>IF(OR('Total Participantes'!E$4="",'Total Participantes'!E6=""),0,IF('Total Participantes'!E6='Total Participantes'!E$4,E$4,0))</f>
        <v>0</v>
      </c>
      <c r="F6" s="97">
        <f>IF('Total Participantes'!F$4="",0,IF('Total Participantes'!F6='Total Participantes'!F$4,F$4,0))+IF(D6+E6=D$4+E$4,$F$4,0)</f>
        <v>0</v>
      </c>
      <c r="G6" s="116">
        <f>IF(OR('Total Participantes'!G$4="",'Total Participantes'!G6=""),0,IF('Total Participantes'!G6='Total Participantes'!G$4,G$4,0))</f>
        <v>0</v>
      </c>
      <c r="H6" s="116">
        <f>IF(OR('Total Participantes'!H$4="",'Total Participantes'!H6=""),0,IF('Total Participantes'!H6='Total Participantes'!H$4,H$4,0))</f>
        <v>0</v>
      </c>
      <c r="I6" s="97">
        <f>IF('Total Participantes'!I$4="",0,IF('Total Participantes'!I6='Total Participantes'!I$4,I$4,0))+IF(G6+H6=G$4+H$4,$F$4,0)</f>
        <v>0</v>
      </c>
      <c r="J6" s="116">
        <f>IF(OR('Total Participantes'!J$4="",'Total Participantes'!J6=""),0,IF('Total Participantes'!J6='Total Participantes'!J$4,J$4,0))</f>
        <v>0</v>
      </c>
      <c r="K6" s="116">
        <f>IF(OR('Total Participantes'!K$4="",'Total Participantes'!K6=""),0,IF('Total Participantes'!K6='Total Participantes'!K$4,K$4,0))</f>
        <v>0</v>
      </c>
      <c r="L6" s="97">
        <f>IF('Total Participantes'!L$4="",0,IF('Total Participantes'!L6='Total Participantes'!L$4,L$4,0))+IF(J6+K6=J$4+K$4,$F$4,0)</f>
        <v>0</v>
      </c>
      <c r="M6" s="116">
        <f>IF(OR('Total Participantes'!M$4="",'Total Participantes'!M6=""),0,IF('Total Participantes'!M6='Total Participantes'!M$4,M$4,0))</f>
        <v>0</v>
      </c>
      <c r="N6" s="116">
        <f>IF(OR('Total Participantes'!N$4="",'Total Participantes'!N6=""),0,IF('Total Participantes'!N6='Total Participantes'!N$4,N$4,0))</f>
        <v>0</v>
      </c>
      <c r="O6" s="97">
        <f>IF('Total Participantes'!O$4="",0,IF('Total Participantes'!O6='Total Participantes'!O$4,O$4,0))+IF(M6+N6=M$4+N$4,$F$4,0)</f>
        <v>0</v>
      </c>
      <c r="P6" s="116">
        <f>IF(OR('Total Participantes'!P$4="",'Total Participantes'!P6=""),0,IF('Total Participantes'!P6='Total Participantes'!P$4,P$4,0))</f>
        <v>0</v>
      </c>
      <c r="Q6" s="116">
        <f>IF(OR('Total Participantes'!Q$4="",'Total Participantes'!Q6=""),0,IF('Total Participantes'!Q6='Total Participantes'!Q$4,Q$4,0))</f>
        <v>0</v>
      </c>
      <c r="R6" s="97">
        <f>IF('Total Participantes'!R$4="",0,IF('Total Participantes'!R6='Total Participantes'!R$4,R$4,0))+IF(P6+Q6=P$4+Q$4,$F$4,0)</f>
        <v>0</v>
      </c>
      <c r="S6" s="116">
        <f>IF(OR('Total Participantes'!S$4="",'Total Participantes'!S6=""),0,IF('Total Participantes'!S6='Total Participantes'!S$4,S$4,0))</f>
        <v>0</v>
      </c>
      <c r="T6" s="116">
        <f>IF(OR('Total Participantes'!T$4="",'Total Participantes'!T6=""),0,IF('Total Participantes'!T6='Total Participantes'!T$4,T$4,0))</f>
        <v>0</v>
      </c>
      <c r="U6" s="97">
        <f>IF('Total Participantes'!U$4="",0,IF('Total Participantes'!U6='Total Participantes'!U$4,U$4,0))+IF(S6+T6=S$4+T$4,$F$4,0)</f>
        <v>0</v>
      </c>
      <c r="V6" s="97">
        <f>IFERROR(IF(MATCH('Total Participantes'!V6,'Total Participantes'!$V$4:$W$4,0)&gt;0,V$4,0),0)</f>
        <v>0</v>
      </c>
      <c r="W6" s="97">
        <f>IFERROR(IF(MATCH('Total Participantes'!W6,'Total Participantes'!$V$4:$W$4,0)&gt;0,W$4,0),0)</f>
        <v>0</v>
      </c>
      <c r="X6" s="78"/>
      <c r="Y6" s="78"/>
      <c r="Z6" s="116">
        <f>IF(OR('Total Participantes'!Z$4="",'Total Participantes'!Z6=""),0,IF('Total Participantes'!Z6='Total Participantes'!Z$4,Z$4,0))</f>
        <v>0</v>
      </c>
      <c r="AA6" s="116">
        <f>IF(OR('Total Participantes'!AA$4="",'Total Participantes'!AA6=""),0,IF('Total Participantes'!AA6='Total Participantes'!AA$4,AA$4,0))</f>
        <v>0</v>
      </c>
      <c r="AB6" s="97">
        <f>IF('Total Participantes'!AB$4="",0,IF('Total Participantes'!AB6='Total Participantes'!AB$4,AB$4,0))+IF(Z6+AA6=Z$4+AA$4,$F$4,0)</f>
        <v>0</v>
      </c>
      <c r="AC6" s="116">
        <f>IF(OR('Total Participantes'!AC$4="",'Total Participantes'!AC6=""),0,IF('Total Participantes'!AC6='Total Participantes'!AC$4,AC$4,0))</f>
        <v>0</v>
      </c>
      <c r="AD6" s="116">
        <f>IF(OR('Total Participantes'!AD$4="",'Total Participantes'!AD6=""),0,IF('Total Participantes'!AD6='Total Participantes'!AD$4,AD$4,0))</f>
        <v>0</v>
      </c>
      <c r="AE6" s="97">
        <f>IF('Total Participantes'!AE$4="",0,IF('Total Participantes'!AE6='Total Participantes'!AE$4,AE$4,0))+IF(AC6+AD6=AC$4+AD$4,$F$4,0)</f>
        <v>0</v>
      </c>
      <c r="AF6" s="116">
        <f>IF(OR('Total Participantes'!AF$4="",'Total Participantes'!AF6=""),0,IF('Total Participantes'!AF6='Total Participantes'!AF$4,AF$4,0))</f>
        <v>0</v>
      </c>
      <c r="AG6" s="116">
        <f>IF(OR('Total Participantes'!AG$4="",'Total Participantes'!AG6=""),0,IF('Total Participantes'!AG6='Total Participantes'!AG$4,AG$4,0))</f>
        <v>0</v>
      </c>
      <c r="AH6" s="97">
        <f>IF('Total Participantes'!AH$4="",0,IF('Total Participantes'!AH6='Total Participantes'!AH$4,AH$4,0))+IF(AF6+AG6=AF$4+AG$4,$F$4,0)</f>
        <v>0</v>
      </c>
      <c r="AI6" s="116">
        <f>IF(OR('Total Participantes'!AI$4="",'Total Participantes'!AI6=""),0,IF('Total Participantes'!AI6='Total Participantes'!AI$4,AI$4,0))</f>
        <v>0</v>
      </c>
      <c r="AJ6" s="116">
        <f>IF(OR('Total Participantes'!AJ$4="",'Total Participantes'!AJ6=""),0,IF('Total Participantes'!AJ6='Total Participantes'!AJ$4,AJ$4,0))</f>
        <v>0</v>
      </c>
      <c r="AK6" s="97">
        <f>IF('Total Participantes'!AK$4="",0,IF('Total Participantes'!AK6='Total Participantes'!AK$4,AK$4,0))+IF(AI6+AJ6=AI$4+AJ$4,$F$4,0)</f>
        <v>0</v>
      </c>
      <c r="AL6" s="116">
        <f>IF(OR('Total Participantes'!AL$4="",'Total Participantes'!AL6=""),0,IF('Total Participantes'!AL6='Total Participantes'!AL$4,AL$4,0))</f>
        <v>0</v>
      </c>
      <c r="AM6" s="116">
        <f>IF(OR('Total Participantes'!AM$4="",'Total Participantes'!AM6=""),0,IF('Total Participantes'!AM6='Total Participantes'!AM$4,AM$4,0))</f>
        <v>0</v>
      </c>
      <c r="AN6" s="97">
        <f>IF('Total Participantes'!AN$4="",0,IF('Total Participantes'!AN6='Total Participantes'!AN$4,AN$4,0))+IF(AL6+AM6=AL$4+AM$4,$F$4,0)</f>
        <v>0</v>
      </c>
      <c r="AO6" s="116">
        <f>IF(OR('Total Participantes'!AO$4="",'Total Participantes'!AO6=""),0,IF('Total Participantes'!AO6='Total Participantes'!AO$4,AO$4,0))</f>
        <v>0</v>
      </c>
      <c r="AP6" s="116">
        <f>IF(OR('Total Participantes'!AP$4="",'Total Participantes'!AP6=""),0,IF('Total Participantes'!AP6='Total Participantes'!AP$4,AP$4,0))</f>
        <v>0</v>
      </c>
      <c r="AQ6" s="97">
        <f>IF('Total Participantes'!AQ$4="",0,IF('Total Participantes'!AQ6='Total Participantes'!AQ$4,AQ$4,0))+IF(AO6+AP6=AO$4+AP$4,$F$4,0)</f>
        <v>0</v>
      </c>
      <c r="AR6" s="97">
        <f>IFERROR(IF(MATCH('Total Participantes'!AR6,'Total Participantes'!$AR$4:$AS$4,0)&gt;0,AR$4,0),0)</f>
        <v>0</v>
      </c>
      <c r="AS6" s="97">
        <f>IFERROR(IF(MATCH('Total Participantes'!AS6,'Total Participantes'!$AR$4:$AS$4,0)&gt;0,AS$4,0),0)</f>
        <v>0</v>
      </c>
      <c r="AT6" s="78"/>
      <c r="AU6" s="78"/>
      <c r="AV6" s="116">
        <f>IF(OR('Total Participantes'!AV$4="",'Total Participantes'!AV6=""),0,IF('Total Participantes'!AV6='Total Participantes'!AV$4,AV$4,0))</f>
        <v>0</v>
      </c>
      <c r="AW6" s="116">
        <f>IF(OR('Total Participantes'!AW$4="",'Total Participantes'!AW6=""),0,IF('Total Participantes'!AW6='Total Participantes'!AW$4,AW$4,0))</f>
        <v>0</v>
      </c>
      <c r="AX6" s="97">
        <f>IF('Total Participantes'!AX$4="",0,IF('Total Participantes'!AX6='Total Participantes'!AX$4,AX$4,0))+IF(AV6+AW6=AV$4+AW$4,$F$4,0)</f>
        <v>0</v>
      </c>
      <c r="AY6" s="116">
        <f>IF(OR('Total Participantes'!AY$4="",'Total Participantes'!AY6=""),0,IF('Total Participantes'!AY6='Total Participantes'!AY$4,AY$4,0))</f>
        <v>0</v>
      </c>
      <c r="AZ6" s="116">
        <f>IF(OR('Total Participantes'!AZ$4="",'Total Participantes'!AZ6=""),0,IF('Total Participantes'!AZ6='Total Participantes'!AZ$4,AZ$4,0))</f>
        <v>0</v>
      </c>
      <c r="BA6" s="97">
        <f>IF('Total Participantes'!BA$4="",0,IF('Total Participantes'!BA6='Total Participantes'!BA$4,BA$4,0))+IF(AY6+AZ6=AY$4+AZ$4,$F$4,0)</f>
        <v>0</v>
      </c>
      <c r="BB6" s="116">
        <f>IF(OR('Total Participantes'!BB$4="",'Total Participantes'!BB6=""),0,IF('Total Participantes'!BB6='Total Participantes'!BB$4,BB$4,0))</f>
        <v>0</v>
      </c>
      <c r="BC6" s="116">
        <f>IF(OR('Total Participantes'!BC$4="",'Total Participantes'!BC6=""),0,IF('Total Participantes'!BC6='Total Participantes'!BC$4,BC$4,0))</f>
        <v>0</v>
      </c>
      <c r="BD6" s="97">
        <f>IF('Total Participantes'!BD$4="",0,IF('Total Participantes'!BD6='Total Participantes'!BD$4,BD$4,0))+IF(BB6+BC6=BB$4+BC$4,$F$4,0)</f>
        <v>0</v>
      </c>
      <c r="BE6" s="116">
        <f>IF(OR('Total Participantes'!BE$4="",'Total Participantes'!BE6=""),0,IF('Total Participantes'!BE6='Total Participantes'!BE$4,BE$4,0))</f>
        <v>0</v>
      </c>
      <c r="BF6" s="116">
        <f>IF(OR('Total Participantes'!BF$4="",'Total Participantes'!BF6=""),0,IF('Total Participantes'!BF6='Total Participantes'!BF$4,BF$4,0))</f>
        <v>0</v>
      </c>
      <c r="BG6" s="97">
        <f>IF('Total Participantes'!BG$4="",0,IF('Total Participantes'!BG6='Total Participantes'!BG$4,BG$4,0))+IF(BE6+BF6=BE$4+BF$4,$F$4,0)</f>
        <v>0</v>
      </c>
      <c r="BH6" s="116">
        <f>IF(OR('Total Participantes'!BH$4="",'Total Participantes'!BH6=""),0,IF('Total Participantes'!BH6='Total Participantes'!BH$4,BH$4,0))</f>
        <v>0</v>
      </c>
      <c r="BI6" s="116">
        <f>IF(OR('Total Participantes'!BI$4="",'Total Participantes'!BI6=""),0,IF('Total Participantes'!BI6='Total Participantes'!BI$4,BI$4,0))</f>
        <v>0</v>
      </c>
      <c r="BJ6" s="97">
        <f>IF('Total Participantes'!BJ$4="",0,IF('Total Participantes'!BJ6='Total Participantes'!BJ$4,BJ$4,0))+IF(BH6+BI6=BH$4+BI$4,$F$4,0)</f>
        <v>0</v>
      </c>
      <c r="BK6" s="116">
        <f>IF(OR('Total Participantes'!BK$4="",'Total Participantes'!BK6=""),0,IF('Total Participantes'!BK6='Total Participantes'!BK$4,BK$4,0))</f>
        <v>0</v>
      </c>
      <c r="BL6" s="116">
        <f>IF(OR('Total Participantes'!BL$4="",'Total Participantes'!BL6=""),0,IF('Total Participantes'!BL6='Total Participantes'!BL$4,BL$4,0))</f>
        <v>0</v>
      </c>
      <c r="BM6" s="97">
        <f>IF('Total Participantes'!BM$4="",0,IF('Total Participantes'!BM6='Total Participantes'!BM$4,BM$4,0))+IF(BK6+BL6=BK$4+BL$4,$F$4,0)</f>
        <v>0</v>
      </c>
      <c r="BN6" s="97">
        <f>IFERROR(IF(MATCH('Total Participantes'!BN6,'Total Participantes'!$BN$4:$BO$4,0)&gt;0,BN$4,0),0)</f>
        <v>0</v>
      </c>
      <c r="BO6" s="97">
        <f>IFERROR(IF(MATCH('Total Participantes'!BO6,'Total Participantes'!$BN$4:$BO$4,0)&gt;0,BO$4,0),0)</f>
        <v>0</v>
      </c>
      <c r="BP6" s="78"/>
      <c r="BQ6" s="78"/>
      <c r="BR6" s="116">
        <f>IF(OR('Total Participantes'!BR$4="",'Total Participantes'!BR6=""),0,IF('Total Participantes'!BR6='Total Participantes'!BR$4,BR$4,0))</f>
        <v>0</v>
      </c>
      <c r="BS6" s="116">
        <f>IF(OR('Total Participantes'!BS$4="",'Total Participantes'!BS6=""),0,IF('Total Participantes'!BS6='Total Participantes'!BS$4,BS$4,0))</f>
        <v>0</v>
      </c>
      <c r="BT6" s="97">
        <f>IF('Total Participantes'!BT$4="",0,IF('Total Participantes'!BT6='Total Participantes'!BT$4,BT$4,0))+IF(BR6+BS6=BR$4+BS$4,$F$4,0)</f>
        <v>0</v>
      </c>
      <c r="BU6" s="116">
        <f>IF(OR('Total Participantes'!BU$4="",'Total Participantes'!BU6=""),0,IF('Total Participantes'!BU6='Total Participantes'!BU$4,BU$4,0))</f>
        <v>0</v>
      </c>
      <c r="BV6" s="116">
        <f>IF(OR('Total Participantes'!BV$4="",'Total Participantes'!BV6=""),0,IF('Total Participantes'!BV6='Total Participantes'!BV$4,BV$4,0))</f>
        <v>0</v>
      </c>
      <c r="BW6" s="97">
        <f>IF('Total Participantes'!BW$4="",0,IF('Total Participantes'!BW6='Total Participantes'!BW$4,BW$4,0))+IF(BU6+BV6=BU$4+BV$4,$F$4,0)</f>
        <v>0</v>
      </c>
      <c r="BX6" s="116">
        <f>IF(OR('Total Participantes'!BX$4="",'Total Participantes'!BX6=""),0,IF('Total Participantes'!BX6='Total Participantes'!BX$4,BX$4,0))</f>
        <v>0</v>
      </c>
      <c r="BY6" s="116">
        <f>IF(OR('Total Participantes'!BY$4="",'Total Participantes'!BY6=""),0,IF('Total Participantes'!BY6='Total Participantes'!BY$4,BY$4,0))</f>
        <v>0</v>
      </c>
      <c r="BZ6" s="97">
        <f>IF('Total Participantes'!BZ$4="",0,IF('Total Participantes'!BZ6='Total Participantes'!BZ$4,BZ$4,0))+IF(BX6+BY6=BX$4+BY$4,$F$4,0)</f>
        <v>0</v>
      </c>
      <c r="CA6" s="116">
        <f>IF(OR('Total Participantes'!CA$4="",'Total Participantes'!CA6=""),0,IF('Total Participantes'!CA6='Total Participantes'!CA$4,CA$4,0))</f>
        <v>0</v>
      </c>
      <c r="CB6" s="116">
        <f>IF(OR('Total Participantes'!CB$4="",'Total Participantes'!CB6=""),0,IF('Total Participantes'!CB6='Total Participantes'!CB$4,CB$4,0))</f>
        <v>0</v>
      </c>
      <c r="CC6" s="97">
        <f>IF('Total Participantes'!CC$4="",0,IF('Total Participantes'!CC6='Total Participantes'!CC$4,CC$4,0))+IF(CA6+CB6=CA$4+CB$4,$F$4,0)</f>
        <v>0</v>
      </c>
      <c r="CD6" s="116">
        <f>IF(OR('Total Participantes'!CD$4="",'Total Participantes'!CD6=""),0,IF('Total Participantes'!CD6='Total Participantes'!CD$4,CD$4,0))</f>
        <v>0</v>
      </c>
      <c r="CE6" s="116">
        <f>IF(OR('Total Participantes'!CE$4="",'Total Participantes'!CE6=""),0,IF('Total Participantes'!CE6='Total Participantes'!CE$4,CE$4,0))</f>
        <v>0</v>
      </c>
      <c r="CF6" s="97">
        <f>IF('Total Participantes'!CF$4="",0,IF('Total Participantes'!CF6='Total Participantes'!CF$4,CF$4,0))+IF(CD6+CE6=CD$4+CE$4,$F$4,0)</f>
        <v>0</v>
      </c>
      <c r="CG6" s="116">
        <f>IF(OR('Total Participantes'!CG$4="",'Total Participantes'!CG6=""),0,IF('Total Participantes'!CG6='Total Participantes'!CG$4,CG$4,0))</f>
        <v>0</v>
      </c>
      <c r="CH6" s="116">
        <f>IF(OR('Total Participantes'!CH$4="",'Total Participantes'!CH6=""),0,IF('Total Participantes'!CH6='Total Participantes'!CH$4,CH$4,0))</f>
        <v>0</v>
      </c>
      <c r="CI6" s="97">
        <f>IF('Total Participantes'!CI$4="",0,IF('Total Participantes'!CI6='Total Participantes'!CI$4,CI$4,0))+IF(CG6+CH6=CG$4+CH$4,$F$4,0)</f>
        <v>0</v>
      </c>
      <c r="CJ6" s="97">
        <f>IFERROR(IF(MATCH('Total Participantes'!CJ6,'Total Participantes'!$CJ$4:$CK$4,0)&gt;0,CJ$4,0),0)</f>
        <v>0</v>
      </c>
      <c r="CK6" s="97">
        <f>IFERROR(IF(MATCH('Total Participantes'!CK6,'Total Participantes'!$CJ$4:$CK$4,0)&gt;0,CK$4,0),0)</f>
        <v>0</v>
      </c>
      <c r="CL6" s="78"/>
      <c r="CM6" s="78"/>
      <c r="CN6" s="116">
        <f>IF(OR('Total Participantes'!CN$4="",'Total Participantes'!CN6=""),0,IF('Total Participantes'!CN6='Total Participantes'!CN$4,CN$4,0))</f>
        <v>0</v>
      </c>
      <c r="CO6" s="116">
        <f>IF(OR('Total Participantes'!CO$4="",'Total Participantes'!CO6=""),0,IF('Total Participantes'!CO6='Total Participantes'!CO$4,CO$4,0))</f>
        <v>0</v>
      </c>
      <c r="CP6" s="97">
        <f>IF('Total Participantes'!CP$4="",0,IF('Total Participantes'!CP6='Total Participantes'!CP$4,CP$4,0))+IF(CN6+CO6=CN$4+CO$4,$F$4,0)</f>
        <v>0</v>
      </c>
      <c r="CQ6" s="116">
        <f>IF(OR('Total Participantes'!CQ$4="",'Total Participantes'!CQ6=""),0,IF('Total Participantes'!CQ6='Total Participantes'!CQ$4,CQ$4,0))</f>
        <v>0</v>
      </c>
      <c r="CR6" s="116">
        <f>IF(OR('Total Participantes'!CR$4="",'Total Participantes'!CR6=""),0,IF('Total Participantes'!CR6='Total Participantes'!CR$4,CR$4,0))</f>
        <v>0</v>
      </c>
      <c r="CS6" s="97">
        <f>IF('Total Participantes'!CS$4="",0,IF('Total Participantes'!CS6='Total Participantes'!CS$4,CS$4,0))+IF(CQ6+CR6=CQ$4+CR$4,$F$4,0)</f>
        <v>0</v>
      </c>
      <c r="CT6" s="116">
        <f>IF(OR('Total Participantes'!CT$4="",'Total Participantes'!CT6=""),0,IF('Total Participantes'!CT6='Total Participantes'!CT$4,CT$4,0))</f>
        <v>0</v>
      </c>
      <c r="CU6" s="116">
        <f>IF(OR('Total Participantes'!CU$4="",'Total Participantes'!CU6=""),0,IF('Total Participantes'!CU6='Total Participantes'!CU$4,CU$4,0))</f>
        <v>0</v>
      </c>
      <c r="CV6" s="97">
        <f>IF('Total Participantes'!CV$4="",0,IF('Total Participantes'!CV6='Total Participantes'!CV$4,CV$4,0))+IF(CT6+CU6=CT$4+CU$4,$F$4,0)</f>
        <v>0</v>
      </c>
      <c r="CW6" s="116">
        <f>IF(OR('Total Participantes'!CW$4="",'Total Participantes'!CW6=""),0,IF('Total Participantes'!CW6='Total Participantes'!CW$4,CW$4,0))</f>
        <v>0</v>
      </c>
      <c r="CX6" s="116">
        <f>IF(OR('Total Participantes'!CX$4="",'Total Participantes'!CX6=""),0,IF('Total Participantes'!CX6='Total Participantes'!CX$4,CX$4,0))</f>
        <v>0</v>
      </c>
      <c r="CY6" s="97">
        <f>IF('Total Participantes'!CY$4="",0,IF('Total Participantes'!CY6='Total Participantes'!CY$4,CY$4,0))+IF(CW6+CX6=CW$4+CX$4,$F$4,0)</f>
        <v>0</v>
      </c>
      <c r="CZ6" s="116">
        <f>IF(OR('Total Participantes'!CZ$4="",'Total Participantes'!CZ6=""),0,IF('Total Participantes'!CZ6='Total Participantes'!CZ$4,CZ$4,0))</f>
        <v>0</v>
      </c>
      <c r="DA6" s="116">
        <f>IF(OR('Total Participantes'!DA$4="",'Total Participantes'!DA6=""),0,IF('Total Participantes'!DA6='Total Participantes'!DA$4,DA$4,0))</f>
        <v>0</v>
      </c>
      <c r="DB6" s="97">
        <f>IF('Total Participantes'!DB$4="",0,IF('Total Participantes'!DB6='Total Participantes'!DB$4,DB$4,0))+IF(CZ6+DA6=CZ$4+DA$4,$F$4,0)</f>
        <v>0</v>
      </c>
      <c r="DC6" s="116">
        <f>IF(OR('Total Participantes'!DC$4="",'Total Participantes'!DC6=""),0,IF('Total Participantes'!DC6='Total Participantes'!DC$4,DC$4,0))</f>
        <v>0</v>
      </c>
      <c r="DD6" s="116">
        <f>IF(OR('Total Participantes'!DD$4="",'Total Participantes'!DD6=""),0,IF('Total Participantes'!DD6='Total Participantes'!DD$4,DD$4,0))</f>
        <v>0</v>
      </c>
      <c r="DE6" s="97">
        <f>IF('Total Participantes'!DE$4="",0,IF('Total Participantes'!DE6='Total Participantes'!DE$4,DE$4,0))+IF(DC6+DD6=DC$4+DD$4,$F$4,0)</f>
        <v>0</v>
      </c>
      <c r="DF6" s="97">
        <f>IFERROR(IF(MATCH('Total Participantes'!DF6,'Total Participantes'!$DF$4:$DG$4,0)&gt;0,DF$4,0),0)</f>
        <v>0</v>
      </c>
      <c r="DG6" s="97">
        <f>IFERROR(IF(MATCH('Total Participantes'!DG6,'Total Participantes'!$DF$4:$DG$4,0)&gt;0,DG$4,0),0)</f>
        <v>0</v>
      </c>
      <c r="DH6" s="78"/>
      <c r="DI6" s="78"/>
      <c r="DJ6" s="116">
        <f>IF(OR('Total Participantes'!DJ$4="",'Total Participantes'!DJ6=""),0,IF('Total Participantes'!DJ6='Total Participantes'!DJ$4,DJ$4,0))</f>
        <v>0</v>
      </c>
      <c r="DK6" s="116">
        <f>IF(OR('Total Participantes'!DK$4="",'Total Participantes'!DK6=""),0,IF('Total Participantes'!DK6='Total Participantes'!DK$4,DK$4,0))</f>
        <v>0</v>
      </c>
      <c r="DL6" s="97">
        <f>IF('Total Participantes'!DL$4="",0,IF('Total Participantes'!DL6='Total Participantes'!DL$4,DL$4,0))+IF(DJ6+DK6=DJ$4+DK$4,$F$4,0)</f>
        <v>0</v>
      </c>
      <c r="DM6" s="116">
        <f>IF(OR('Total Participantes'!DM$4="",'Total Participantes'!DM6=""),0,IF('Total Participantes'!DM6='Total Participantes'!DM$4,DM$4,0))</f>
        <v>0</v>
      </c>
      <c r="DN6" s="116">
        <f>IF(OR('Total Participantes'!DN$4="",'Total Participantes'!DN6=""),0,IF('Total Participantes'!DN6='Total Participantes'!DN$4,DN$4,0))</f>
        <v>0</v>
      </c>
      <c r="DO6" s="97">
        <f>IF('Total Participantes'!DO$4="",0,IF('Total Participantes'!DO6='Total Participantes'!DO$4,DO$4,0))+IF(DM6+DN6=DM$4+DN$4,$F$4,0)</f>
        <v>0</v>
      </c>
      <c r="DP6" s="116">
        <f>IF(OR('Total Participantes'!DP$4="",'Total Participantes'!DP6=""),0,IF('Total Participantes'!DP6='Total Participantes'!DP$4,DP$4,0))</f>
        <v>0</v>
      </c>
      <c r="DQ6" s="116">
        <f>IF(OR('Total Participantes'!DQ$4="",'Total Participantes'!DQ6=""),0,IF('Total Participantes'!DQ6='Total Participantes'!DQ$4,DQ$4,0))</f>
        <v>0</v>
      </c>
      <c r="DR6" s="97">
        <f>IF('Total Participantes'!DR$4="",0,IF('Total Participantes'!DR6='Total Participantes'!DR$4,DR$4,0))+IF(DP6+DQ6=DP$4+DQ$4,$F$4,0)</f>
        <v>0</v>
      </c>
      <c r="DS6" s="116">
        <f>IF(OR('Total Participantes'!DS$4="",'Total Participantes'!DS6=""),0,IF('Total Participantes'!DS6='Total Participantes'!DS$4,DS$4,0))</f>
        <v>0</v>
      </c>
      <c r="DT6" s="116">
        <f>IF(OR('Total Participantes'!DT$4="",'Total Participantes'!DT6=""),0,IF('Total Participantes'!DT6='Total Participantes'!DT$4,DT$4,0))</f>
        <v>0</v>
      </c>
      <c r="DU6" s="97">
        <f>IF('Total Participantes'!DU$4="",0,IF('Total Participantes'!DU6='Total Participantes'!DU$4,DU$4,0))+IF(DS6+DT6=DS$4+DT$4,$F$4,0)</f>
        <v>0</v>
      </c>
      <c r="DV6" s="116">
        <f>IF(OR('Total Participantes'!DV$4="",'Total Participantes'!DV6=""),0,IF('Total Participantes'!DV6='Total Participantes'!DV$4,DV$4,0))</f>
        <v>0</v>
      </c>
      <c r="DW6" s="116">
        <f>IF(OR('Total Participantes'!DW$4="",'Total Participantes'!DW6=""),0,IF('Total Participantes'!DW6='Total Participantes'!DW$4,DW$4,0))</f>
        <v>0</v>
      </c>
      <c r="DX6" s="97">
        <f>IF('Total Participantes'!DX$4="",0,IF('Total Participantes'!DX6='Total Participantes'!DX$4,DX$4,0))+IF(DV6+DW6=DV$4+DW$4,$F$4,0)</f>
        <v>0</v>
      </c>
      <c r="DY6" s="116">
        <f>IF(OR('Total Participantes'!DY$4="",'Total Participantes'!DY6=""),0,IF('Total Participantes'!DY6='Total Participantes'!DY$4,DY$4,0))</f>
        <v>0</v>
      </c>
      <c r="DZ6" s="116">
        <f>IF(OR('Total Participantes'!DZ$4="",'Total Participantes'!DZ6=""),0,IF('Total Participantes'!DZ6='Total Participantes'!DZ$4,DZ$4,0))</f>
        <v>0</v>
      </c>
      <c r="EA6" s="97">
        <f>IF('Total Participantes'!EA$4="",0,IF('Total Participantes'!EA6='Total Participantes'!EA$4,EA$4,0))+IF(DY6+DZ6=DY$4+DZ$4,$F$4,0)</f>
        <v>0</v>
      </c>
      <c r="EB6" s="97">
        <f>IFERROR(IF(MATCH('Total Participantes'!EB6,'Total Participantes'!$EB$4:$EC$4,0)&gt;0,EB$4,0),0)</f>
        <v>0</v>
      </c>
      <c r="EC6" s="97">
        <f>IFERROR(IF(MATCH('Total Participantes'!EC6,'Total Participantes'!$EB$4:$EC$4,0)&gt;0,EC$4,0),0)</f>
        <v>0</v>
      </c>
      <c r="ED6" s="78"/>
      <c r="EE6" s="78"/>
      <c r="EF6" s="116">
        <f>IF(OR('Total Participantes'!EF$4="",'Total Participantes'!EF6=""),0,IF('Total Participantes'!EF6='Total Participantes'!EF$4,EF$4,0))</f>
        <v>0</v>
      </c>
      <c r="EG6" s="116">
        <f>IF(OR('Total Participantes'!EG$4="",'Total Participantes'!EG6=""),0,IF('Total Participantes'!EG6='Total Participantes'!EG$4,EG$4,0))</f>
        <v>0</v>
      </c>
      <c r="EH6" s="97">
        <f>IF('Total Participantes'!EH$4="",0,IF('Total Participantes'!EH6='Total Participantes'!EH$4,EH$4,0))+IF(EF6+EG6=EF$4+EG$4,$F$4,0)</f>
        <v>0</v>
      </c>
      <c r="EI6" s="116">
        <f>IF(OR('Total Participantes'!EI$4="",'Total Participantes'!EI6=""),0,IF('Total Participantes'!EI6='Total Participantes'!EI$4,EI$4,0))</f>
        <v>0</v>
      </c>
      <c r="EJ6" s="116">
        <f>IF(OR('Total Participantes'!EJ$4="",'Total Participantes'!EJ6=""),0,IF('Total Participantes'!EJ6='Total Participantes'!EJ$4,EJ$4,0))</f>
        <v>0</v>
      </c>
      <c r="EK6" s="97">
        <f>IF('Total Participantes'!EK$4="",0,IF('Total Participantes'!EK6='Total Participantes'!EK$4,EK$4,0))+IF(EI6+EJ6=EI$4+EJ$4,$F$4,0)</f>
        <v>0</v>
      </c>
      <c r="EL6" s="116">
        <f>IF(OR('Total Participantes'!EL$4="",'Total Participantes'!EL6=""),0,IF('Total Participantes'!EL6='Total Participantes'!EL$4,EL$4,0))</f>
        <v>0</v>
      </c>
      <c r="EM6" s="116">
        <f>IF(OR('Total Participantes'!EM$4="",'Total Participantes'!EM6=""),0,IF('Total Participantes'!EM6='Total Participantes'!EM$4,EM$4,0))</f>
        <v>0</v>
      </c>
      <c r="EN6" s="97">
        <f>IF('Total Participantes'!EN$4="",0,IF('Total Participantes'!EN6='Total Participantes'!EN$4,EN$4,0))+IF(EL6+EM6=EL$4+EM$4,$F$4,0)</f>
        <v>0</v>
      </c>
      <c r="EO6" s="116">
        <f>IF(OR('Total Participantes'!EO$4="",'Total Participantes'!EO6=""),0,IF('Total Participantes'!EO6='Total Participantes'!EO$4,EO$4,0))</f>
        <v>0</v>
      </c>
      <c r="EP6" s="116">
        <f>IF(OR('Total Participantes'!EP$4="",'Total Participantes'!EP6=""),0,IF('Total Participantes'!EP6='Total Participantes'!EP$4,EP$4,0))</f>
        <v>0</v>
      </c>
      <c r="EQ6" s="97">
        <f>IF('Total Participantes'!EQ$4="",0,IF('Total Participantes'!EQ6='Total Participantes'!EQ$4,EQ$4,0))+IF(EO6+EP6=EO$4+EP$4,$F$4,0)</f>
        <v>0</v>
      </c>
      <c r="ER6" s="116">
        <f>IF(OR('Total Participantes'!ER$4="",'Total Participantes'!ER6=""),0,IF('Total Participantes'!ER6='Total Participantes'!ER$4,ER$4,0))</f>
        <v>0</v>
      </c>
      <c r="ES6" s="116">
        <f>IF(OR('Total Participantes'!ES$4="",'Total Participantes'!ES6=""),0,IF('Total Participantes'!ES6='Total Participantes'!ES$4,ES$4,0))</f>
        <v>0</v>
      </c>
      <c r="ET6" s="97">
        <f>IF('Total Participantes'!ET$4="",0,IF('Total Participantes'!ET6='Total Participantes'!ET$4,ET$4,0))+IF(ER6+ES6=ER$4+ES$4,$F$4,0)</f>
        <v>0</v>
      </c>
      <c r="EU6" s="116">
        <f>IF(OR('Total Participantes'!EU$4="",'Total Participantes'!EU6=""),0,IF('Total Participantes'!EU6='Total Participantes'!EU$4,EU$4,0))</f>
        <v>0</v>
      </c>
      <c r="EV6" s="116">
        <f>IF(OR('Total Participantes'!EV$4="",'Total Participantes'!EV6=""),0,IF('Total Participantes'!EV6='Total Participantes'!EV$4,EV$4,0))</f>
        <v>0</v>
      </c>
      <c r="EW6" s="97">
        <f>IF('Total Participantes'!EW$4="",0,IF('Total Participantes'!EW6='Total Participantes'!EW$4,EW$4,0))+IF(EU6+EV6=EU$4+EV$4,$F$4,0)</f>
        <v>0</v>
      </c>
      <c r="EX6" s="97">
        <f>IFERROR(IF(MATCH('Total Participantes'!EX6,'Total Participantes'!$EX$4:$EY$4,0)&gt;0,EX$4,0),0)</f>
        <v>0</v>
      </c>
      <c r="EY6" s="97">
        <f>IFERROR(IF(MATCH('Total Participantes'!EY6,'Total Participantes'!$EX$4:$EY$4,0)&gt;0,EY$4,0),0)</f>
        <v>0</v>
      </c>
      <c r="EZ6" s="78"/>
      <c r="FA6" s="78"/>
      <c r="FB6" s="116">
        <f>IF(OR('Total Participantes'!FB$4="",'Total Participantes'!FB6=""),0,IF('Total Participantes'!FB6='Total Participantes'!FB$4,FB$4,0))</f>
        <v>0</v>
      </c>
      <c r="FC6" s="116">
        <f>IF(OR('Total Participantes'!FC$4="",'Total Participantes'!FC6=""),0,IF('Total Participantes'!FC6='Total Participantes'!FC$4,FC$4,0))</f>
        <v>0</v>
      </c>
      <c r="FD6" s="97">
        <f>IF('Total Participantes'!FD$4="",0,IF('Total Participantes'!FD6='Total Participantes'!FD$4,FD$4,0))+IF(FB6+FC6=FB$4+FC$4,$F$4,0)</f>
        <v>0</v>
      </c>
      <c r="FE6" s="116">
        <f>IF(OR('Total Participantes'!FE$4="",'Total Participantes'!FE6=""),0,IF('Total Participantes'!FE6='Total Participantes'!FE$4,FE$4,0))</f>
        <v>0</v>
      </c>
      <c r="FF6" s="116">
        <f>IF(OR('Total Participantes'!FF$4="",'Total Participantes'!FF6=""),0,IF('Total Participantes'!FF6='Total Participantes'!FF$4,FF$4,0))</f>
        <v>0</v>
      </c>
      <c r="FG6" s="97">
        <f>IF('Total Participantes'!FG$4="",0,IF('Total Participantes'!FG6='Total Participantes'!FG$4,FG$4,0))+IF(FE6+FF6=FE$4+FF$4,$F$4,0)</f>
        <v>0</v>
      </c>
      <c r="FH6" s="116">
        <f>IF(OR('Total Participantes'!FH$4="",'Total Participantes'!FH6=""),0,IF('Total Participantes'!FH6='Total Participantes'!FH$4,FH$4,0))</f>
        <v>0</v>
      </c>
      <c r="FI6" s="116">
        <f>IF(OR('Total Participantes'!FI$4="",'Total Participantes'!FI6=""),0,IF('Total Participantes'!FI6='Total Participantes'!FI$4,FI$4,0))</f>
        <v>0</v>
      </c>
      <c r="FJ6" s="97">
        <f>IF('Total Participantes'!FJ$4="",0,IF('Total Participantes'!FJ6='Total Participantes'!FJ$4,FJ$4,0))+IF(FH6+FI6=FH$4+FI$4,$F$4,0)</f>
        <v>0</v>
      </c>
      <c r="FK6" s="116">
        <f>IF(OR('Total Participantes'!FK$4="",'Total Participantes'!FK6=""),0,IF('Total Participantes'!FK6='Total Participantes'!FK$4,FK$4,0))</f>
        <v>0</v>
      </c>
      <c r="FL6" s="116">
        <f>IF(OR('Total Participantes'!FL$4="",'Total Participantes'!FL6=""),0,IF('Total Participantes'!FL6='Total Participantes'!FL$4,FL$4,0))</f>
        <v>0</v>
      </c>
      <c r="FM6" s="97">
        <f>IF('Total Participantes'!FM$4="",0,IF('Total Participantes'!FM6='Total Participantes'!FM$4,FM$4,0))+IF(FK6+FL6=FK$4+FL$4,$F$4,0)</f>
        <v>0</v>
      </c>
      <c r="FN6" s="116">
        <f>IF(OR('Total Participantes'!FN$4="",'Total Participantes'!FN6=""),0,IF('Total Participantes'!FN6='Total Participantes'!FN$4,FN$4,0))</f>
        <v>0</v>
      </c>
      <c r="FO6" s="116">
        <f>IF(OR('Total Participantes'!FO$4="",'Total Participantes'!FO6=""),0,IF('Total Participantes'!FO6='Total Participantes'!FO$4,FO$4,0))</f>
        <v>0</v>
      </c>
      <c r="FP6" s="97">
        <f>IF('Total Participantes'!FP$4="",0,IF('Total Participantes'!FP6='Total Participantes'!FP$4,FP$4,0))+IF(FN6+FO6=FN$4+FO$4,$F$4,0)</f>
        <v>0</v>
      </c>
      <c r="FQ6" s="116">
        <f>IF(OR('Total Participantes'!FQ$4="",'Total Participantes'!FQ6=""),0,IF('Total Participantes'!FQ6='Total Participantes'!FQ$4,FQ$4,0))</f>
        <v>0</v>
      </c>
      <c r="FR6" s="116">
        <f>IF(OR('Total Participantes'!FR$4="",'Total Participantes'!FR6=""),0,IF('Total Participantes'!FR6='Total Participantes'!FR$4,FR$4,0))</f>
        <v>0</v>
      </c>
      <c r="FS6" s="97">
        <f>IF('Total Participantes'!FS$4="",0,IF('Total Participantes'!FS6='Total Participantes'!FS$4,FS$4,0))+IF(FQ6+FR6=FQ$4+FR$4,$F$4,0)</f>
        <v>0</v>
      </c>
      <c r="FT6" s="97">
        <f>IFERROR(IF(MATCH('Total Participantes'!FT6,'Total Participantes'!$FT$4:$FU$4,0)&gt;0,FT$4,0),0)</f>
        <v>0</v>
      </c>
      <c r="FU6" s="97">
        <f>IFERROR(IF(MATCH('Total Participantes'!FU6,'Total Participantes'!$FT$4:$FU$4,0)&gt;0,FU$4,0),0)</f>
        <v>0</v>
      </c>
      <c r="FV6" s="78"/>
      <c r="FW6" s="78"/>
      <c r="FX6" s="116">
        <f>IFERROR(IF(MATCH('Total Participantes'!FX6,'Total Participantes'!$FX$4:$GM$4,0)&gt;0,FX$4,0),0)</f>
        <v>0</v>
      </c>
      <c r="FY6" s="116">
        <f>IFERROR(IF(MATCH('Total Participantes'!FY6,'Total Participantes'!$FX$4:$GM$4,0)&gt;0,FY$4,0),0)</f>
        <v>0</v>
      </c>
      <c r="FZ6" s="116">
        <f>IFERROR(IF(MATCH('Total Participantes'!FZ6,'Total Participantes'!$FX$4:$GM$4,0)&gt;0,FZ$4,0),0)</f>
        <v>0</v>
      </c>
      <c r="GA6" s="116">
        <f>IFERROR(IF(MATCH('Total Participantes'!GA6,'Total Participantes'!$FX$4:$GM$4,0)&gt;0,GA$4,0),0)</f>
        <v>0</v>
      </c>
      <c r="GB6" s="116">
        <f>IFERROR(IF(MATCH('Total Participantes'!GB6,'Total Participantes'!$FX$4:$GM$4,0)&gt;0,GB$4,0),0)</f>
        <v>0</v>
      </c>
      <c r="GC6" s="116">
        <f>IFERROR(IF(MATCH('Total Participantes'!GC6,'Total Participantes'!$FX$4:$GM$4,0)&gt;0,GC$4,0),0)</f>
        <v>0</v>
      </c>
      <c r="GD6" s="116">
        <f>IFERROR(IF(MATCH('Total Participantes'!GD6,'Total Participantes'!$FX$4:$GM$4,0)&gt;0,GD$4,0),0)</f>
        <v>0</v>
      </c>
      <c r="GE6" s="116">
        <f>IFERROR(IF(MATCH('Total Participantes'!GE6,'Total Participantes'!$FX$4:$GM$4,0)&gt;0,GE$4,0),0)</f>
        <v>0</v>
      </c>
      <c r="GF6" s="116">
        <f>IFERROR(IF(MATCH('Total Participantes'!GF6,'Total Participantes'!$FX$4:$GM$4,0)&gt;0,GF$4,0),0)</f>
        <v>0</v>
      </c>
      <c r="GG6" s="116">
        <f>IFERROR(IF(MATCH('Total Participantes'!GG6,'Total Participantes'!$FX$4:$GM$4,0)&gt;0,GG$4,0),0)</f>
        <v>0</v>
      </c>
      <c r="GH6" s="116">
        <f>IFERROR(IF(MATCH('Total Participantes'!GH6,'Total Participantes'!$FX$4:$GM$4,0)&gt;0,GH$4,0),0)</f>
        <v>0</v>
      </c>
      <c r="GI6" s="116">
        <f>IFERROR(IF(MATCH('Total Participantes'!GI6,'Total Participantes'!$FX$4:$GM$4,0)&gt;0,GI$4,0),0)</f>
        <v>0</v>
      </c>
      <c r="GJ6" s="116">
        <f>IFERROR(IF(MATCH('Total Participantes'!GJ6,'Total Participantes'!$FX$4:$GM$4,0)&gt;0,GJ$4,0),0)</f>
        <v>0</v>
      </c>
      <c r="GK6" s="116">
        <f>IFERROR(IF(MATCH('Total Participantes'!GK6,'Total Participantes'!$FX$4:$GM$4,0)&gt;0,GK$4,0),0)</f>
        <v>0</v>
      </c>
      <c r="GL6" s="116">
        <f>IFERROR(IF(MATCH('Total Participantes'!GL6,'Total Participantes'!$FX$4:$GM$4,0)&gt;0,GL$4,0),0)</f>
        <v>0</v>
      </c>
      <c r="GM6" s="116">
        <f>IFERROR(IF(MATCH('Total Participantes'!GM6,'Total Participantes'!$FX$4:$GM$4,0)&gt;0,GM$4,0),0)</f>
        <v>0</v>
      </c>
      <c r="GN6" s="116">
        <f>IFERROR(IF(MATCH('Total Participantes'!GN6,'Total Participantes'!$GN$4:$GU$4,0)&gt;0,GN$4,0),0)</f>
        <v>0</v>
      </c>
      <c r="GO6" s="116">
        <f>IFERROR(IF(MATCH('Total Participantes'!GO6,'Total Participantes'!$GN$4:$GU$4,0)&gt;0,GO$4,0),0)</f>
        <v>0</v>
      </c>
      <c r="GP6" s="116">
        <f>IFERROR(IF(MATCH('Total Participantes'!GP6,'Total Participantes'!$GN$4:$GU$4,0)&gt;0,GP$4,0),0)</f>
        <v>0</v>
      </c>
      <c r="GQ6" s="116">
        <f>IFERROR(IF(MATCH('Total Participantes'!GQ6,'Total Participantes'!$GN$4:$GU$4,0)&gt;0,GQ$4,0),0)</f>
        <v>0</v>
      </c>
      <c r="GR6" s="116">
        <f>IFERROR(IF(MATCH('Total Participantes'!GR6,'Total Participantes'!$GN$4:$GU$4,0)&gt;0,GR$4,0),0)</f>
        <v>0</v>
      </c>
      <c r="GS6" s="116">
        <f>IFERROR(IF(MATCH('Total Participantes'!GS6,'Total Participantes'!$GN$4:$GU$4,0)&gt;0,GS$4,0),0)</f>
        <v>0</v>
      </c>
      <c r="GT6" s="116">
        <f>IFERROR(IF(MATCH('Total Participantes'!GT6,'Total Participantes'!$GN$4:$GU$4,0)&gt;0,GT$4,0),0)</f>
        <v>0</v>
      </c>
      <c r="GU6" s="116">
        <f>IFERROR(IF(MATCH('Total Participantes'!GU6,'Total Participantes'!$GN$4:$GU$4,0)&gt;0,GU$4,0),0)</f>
        <v>0</v>
      </c>
      <c r="GV6" s="116">
        <f>IFERROR(IF(MATCH('Total Participantes'!GV6,'Total Participantes'!$GV$4:$GY$4,0)&gt;0,GV$4,0),0)</f>
        <v>0</v>
      </c>
      <c r="GW6" s="116">
        <f>IFERROR(IF(MATCH('Total Participantes'!GW6,'Total Participantes'!$GV$4:$GY$4,0)&gt;0,GW$4,0),0)</f>
        <v>0</v>
      </c>
      <c r="GX6" s="116">
        <f>IFERROR(IF(MATCH('Total Participantes'!GX6,'Total Participantes'!$GV$4:$GY$4,0)&gt;0,GX$4,0),0)</f>
        <v>0</v>
      </c>
      <c r="GY6" s="116">
        <f>IFERROR(IF(MATCH('Total Participantes'!GY6,'Total Participantes'!$GV$4:$GY$4,0)&gt;0,GY$4,0),0)</f>
        <v>0</v>
      </c>
      <c r="GZ6" s="116">
        <f>IFERROR(IF(MATCH('Total Participantes'!GZ6,'Total Participantes'!$GZ$4:$HD$4,0)&gt;0,GZ$4,0),0)</f>
        <v>0</v>
      </c>
      <c r="HA6" s="116">
        <f>IFERROR(IF(MATCH('Total Participantes'!HA6,'Total Participantes'!$GZ$4:$HD$4,0)&gt;0,HA$4,0),0)</f>
        <v>0</v>
      </c>
      <c r="HB6" s="116">
        <f>IFERROR(IF(MATCH('Total Participantes'!HB6,'Total Participantes'!$GZ$4:$HD$4,0)&gt;0,HB$4,0),0)</f>
        <v>0</v>
      </c>
      <c r="HC6" s="116">
        <f>IFERROR(IF(MATCH('Total Participantes'!HC6,'Total Participantes'!$GZ$4:$HD$4,0)&gt;0,HC$4,0),0)</f>
        <v>0</v>
      </c>
      <c r="HD6" s="116">
        <f>IFERROR(IF(MATCH('Total Participantes'!HD6,'Total Participantes'!$GZ$4:$HD$4,0)&gt;0,HD$4,0),0)</f>
        <v>0</v>
      </c>
      <c r="HE6" s="78"/>
      <c r="HF6" s="116" t="str">
        <f>IF('Total Participantes'!HF6="","0",IFERROR(IF(MATCH('Total Participantes'!HF6,'Total Participantes'!$HF$4:$IC$4,0)&gt;0,HF$4,0),0))</f>
        <v>0</v>
      </c>
      <c r="HG6" s="116" t="str">
        <f>IF('Total Participantes'!HG6="","0",IFERROR(IF(MATCH('Total Participantes'!HG6,'Total Participantes'!$HF$4:$IC$4,0)&gt;0,HG$4,0),0))</f>
        <v>0</v>
      </c>
      <c r="HH6" s="116">
        <f>IF('Total Participantes'!HH6="","0",IFERROR(IF(MATCH('Total Participantes'!HH6,'Total Participantes'!$HF$4:$IC$4,0)&gt;0,HH$4,0),0))+IF(HF6+HG6=HF$4+HG$4,$HH$4,0)</f>
        <v>0</v>
      </c>
      <c r="HI6" s="116" t="str">
        <f>IF('Total Participantes'!HI6="","0",IFERROR(IF(MATCH('Total Participantes'!HI6,'Total Participantes'!$HF$4:$IC$4,0)&gt;0,HI$4,0),0))</f>
        <v>0</v>
      </c>
      <c r="HJ6" s="116" t="str">
        <f>IF('Total Participantes'!HJ6="","0",IFERROR(IF(MATCH('Total Participantes'!HJ6,'Total Participantes'!$HF$4:$IC$4,0)&gt;0,HJ$4,0),0))</f>
        <v>0</v>
      </c>
      <c r="HK6" s="116">
        <f>IF('Total Participantes'!HK6="","0",IFERROR(IF(MATCH('Total Participantes'!HK6,'Total Participantes'!$HF$4:$IC$4,0)&gt;0,HK$4,0),0))+IF(HI6+HJ6=HI$4+HJ$4,$HH$4,0)</f>
        <v>0</v>
      </c>
      <c r="HL6" s="116" t="str">
        <f>IF('Total Participantes'!HL6="","0",IFERROR(IF(MATCH('Total Participantes'!HL6,'Total Participantes'!$HF$4:$IC$4,0)&gt;0,HL$4,0),0))</f>
        <v>0</v>
      </c>
      <c r="HM6" s="116" t="str">
        <f>IF('Total Participantes'!HM6="","0",IFERROR(IF(MATCH('Total Participantes'!HM6,'Total Participantes'!$HF$4:$IC$4,0)&gt;0,HM$4,0),0))</f>
        <v>0</v>
      </c>
      <c r="HN6" s="116">
        <f>IF('Total Participantes'!HN6="","0",IFERROR(IF(MATCH('Total Participantes'!HN6,'Total Participantes'!$HF$4:$IC$4,0)&gt;0,HN$4,0),0))+IF(HL6+HM6=HL$4+HM$4,$HH$4,0)</f>
        <v>0</v>
      </c>
      <c r="HO6" s="116" t="str">
        <f>IF('Total Participantes'!HO6="","0",IFERROR(IF(MATCH('Total Participantes'!HO6,'Total Participantes'!$HF$4:$IC$4,0)&gt;0,HO$4,0),0))</f>
        <v>0</v>
      </c>
      <c r="HP6" s="116" t="str">
        <f>IF('Total Participantes'!HP6="","0",IFERROR(IF(MATCH('Total Participantes'!HP6,'Total Participantes'!$HF$4:$IC$4,0)&gt;0,HP$4,0),0))</f>
        <v>0</v>
      </c>
      <c r="HQ6" s="116">
        <f>IF('Total Participantes'!HQ6="","0",IFERROR(IF(MATCH('Total Participantes'!HQ6,'Total Participantes'!$HF$4:$IC$4,0)&gt;0,HQ$4,0),0))+IF(HO6+HP6=HO$4+HP$4,$HH$4,0)</f>
        <v>0</v>
      </c>
      <c r="HR6" s="116" t="str">
        <f>IF('Total Participantes'!HR6="","0",IFERROR(IF(MATCH('Total Participantes'!HR6,'Total Participantes'!$HF$4:$IC$4,0)&gt;0,HR$4,0),0))</f>
        <v>0</v>
      </c>
      <c r="HS6" s="116" t="str">
        <f>IF('Total Participantes'!HS6="","0",IFERROR(IF(MATCH('Total Participantes'!HS6,'Total Participantes'!$HF$4:$IC$4,0)&gt;0,HS$4,0),0))</f>
        <v>0</v>
      </c>
      <c r="HT6" s="116">
        <f>IF('Total Participantes'!HT6="","0",IFERROR(IF(MATCH('Total Participantes'!HT6,'Total Participantes'!$HF$4:$IC$4,0)&gt;0,HT$4,0),0))+IF(HR6+HS6=HR$4+HS$4,$HH$4,0)</f>
        <v>0</v>
      </c>
      <c r="HU6" s="116" t="str">
        <f>IF('Total Participantes'!HU6="","0",IFERROR(IF(MATCH('Total Participantes'!HU6,'Total Participantes'!$HF$4:$IC$4,0)&gt;0,HU$4,0),0))</f>
        <v>0</v>
      </c>
      <c r="HV6" s="116" t="str">
        <f>IF('Total Participantes'!HV6="","0",IFERROR(IF(MATCH('Total Participantes'!HV6,'Total Participantes'!$HF$4:$IC$4,0)&gt;0,HV$4,0),0))</f>
        <v>0</v>
      </c>
      <c r="HW6" s="116">
        <f>IF('Total Participantes'!HW6="","0",IFERROR(IF(MATCH('Total Participantes'!HW6,'Total Participantes'!$HF$4:$IC$4,0)&gt;0,HW$4,0),0))+IF(HU6+HV6=HU$4+HV$4,$HH$4,0)</f>
        <v>0</v>
      </c>
      <c r="HX6" s="116" t="str">
        <f>IF('Total Participantes'!HX6="","0",IFERROR(IF(MATCH('Total Participantes'!HX6,'Total Participantes'!$HF$4:$IC$4,0)&gt;0,HX$4,0),0))</f>
        <v>0</v>
      </c>
      <c r="HY6" s="116" t="str">
        <f>IF('Total Participantes'!HY6="","0",IFERROR(IF(MATCH('Total Participantes'!HY6,'Total Participantes'!$HF$4:$IC$4,0)&gt;0,HY$4,0),0))</f>
        <v>0</v>
      </c>
      <c r="HZ6" s="116">
        <f>IF('Total Participantes'!HZ6="","0",IFERROR(IF(MATCH('Total Participantes'!HZ6,'Total Participantes'!$HF$4:$IC$4,0)&gt;0,HZ$4,0),0))+IF(HX6+HY6=HX$4+HY$4,$HH$4,0)</f>
        <v>0</v>
      </c>
      <c r="IA6" s="116" t="str">
        <f>IF('Total Participantes'!IA6="","0",IFERROR(IF(MATCH('Total Participantes'!IA6,'Total Participantes'!$HF$4:$IC$4,0)&gt;0,IA$4,0),0))</f>
        <v>0</v>
      </c>
      <c r="IB6" s="116" t="str">
        <f>IF('Total Participantes'!IB6="","0",IFERROR(IF(MATCH('Total Participantes'!IB6,'Total Participantes'!$HF$4:$IC$4,0)&gt;0,IB$4,0),0))</f>
        <v>0</v>
      </c>
      <c r="IC6" s="116">
        <f>IF('Total Participantes'!IC6="","0",IFERROR(IF(MATCH('Total Participantes'!IC6,'Total Participantes'!$HF$4:$IC$4,0)&gt;0,IC$4,0),0))+IF(IA6+IB6=IA$4+IB$4,$HH$4,0)</f>
        <v>0</v>
      </c>
      <c r="ID6" s="116" t="str">
        <f>IF('Total Participantes'!ID6="","0",IFERROR(IF(MATCH('Total Participantes'!ID6,'Total Participantes'!$ID$4:$IO$4,0)&gt;0,ID$4,0),0))</f>
        <v>0</v>
      </c>
      <c r="IE6" s="116" t="str">
        <f>IF('Total Participantes'!IE6="","0",IFERROR(IF(MATCH('Total Participantes'!IE6,'Total Participantes'!$ID$4:$IO$4,0)&gt;0,IE$4,0),0))</f>
        <v>0</v>
      </c>
      <c r="IF6" s="116">
        <f>IF('Total Participantes'!IF6="","0",IFERROR(IF(MATCH('Total Participantes'!IF6,'Total Participantes'!$ID$4:$IO$4,0)&gt;0,IF$4,0),0))+IF(ID6+IE6=ID$4+IE$4,$IF$4,0)</f>
        <v>0</v>
      </c>
      <c r="IG6" s="116" t="str">
        <f>IF('Total Participantes'!IG6="","0",IFERROR(IF(MATCH('Total Participantes'!IG6,'Total Participantes'!$ID$4:$IO$4,0)&gt;0,IG$4,0),0))</f>
        <v>0</v>
      </c>
      <c r="IH6" s="116" t="str">
        <f>IF('Total Participantes'!IH6="","0",IFERROR(IF(MATCH('Total Participantes'!IH6,'Total Participantes'!$ID$4:$IO$4,0)&gt;0,IH$4,0),0))</f>
        <v>0</v>
      </c>
      <c r="II6" s="116">
        <f>IF('Total Participantes'!II6="","0",IFERROR(IF(MATCH('Total Participantes'!II6,'Total Participantes'!$ID$4:$IO$4,0)&gt;0,II$4,0),0))+IF(IG6+IH6=IG$4+IH$4,$IF$4,0)</f>
        <v>0</v>
      </c>
      <c r="IJ6" s="116" t="str">
        <f>IF('Total Participantes'!IJ6="","0",IFERROR(IF(MATCH('Total Participantes'!IJ6,'Total Participantes'!$ID$4:$IO$4,0)&gt;0,IJ$4,0),0))</f>
        <v>0</v>
      </c>
      <c r="IK6" s="116" t="str">
        <f>IF('Total Participantes'!IK6="","0",IFERROR(IF(MATCH('Total Participantes'!IK6,'Total Participantes'!$ID$4:$IO$4,0)&gt;0,IK$4,0),0))</f>
        <v>0</v>
      </c>
      <c r="IL6" s="116">
        <f>IF('Total Participantes'!IL6="","0",IFERROR(IF(MATCH('Total Participantes'!IL6,'Total Participantes'!$ID$4:$IO$4,0)&gt;0,IL$4,0),0))+IF(IJ6+IK6=IJ$4+IK$4,$IF$4,0)</f>
        <v>0</v>
      </c>
      <c r="IM6" s="116" t="str">
        <f>IF('Total Participantes'!IM6="","0",IFERROR(IF(MATCH('Total Participantes'!IM6,'Total Participantes'!$ID$4:$IO$4,0)&gt;0,IM$4,0),0))</f>
        <v>0</v>
      </c>
      <c r="IN6" s="116" t="str">
        <f>IF('Total Participantes'!IN6="","0",IFERROR(IF(MATCH('Total Participantes'!IN6,'Total Participantes'!$ID$4:$IO$4,0)&gt;0,IN$4,0),0))</f>
        <v>0</v>
      </c>
      <c r="IO6" s="116">
        <f>IF('Total Participantes'!IO6="","0",IFERROR(IF(MATCH('Total Participantes'!IO6,'Total Participantes'!$ID$4:$IO$4,0)&gt;0,IO$4,0),0))+IF(IM6+IN6=IM$4+IN$4,$IF$4,0)</f>
        <v>0</v>
      </c>
      <c r="IP6" s="116" t="str">
        <f>IF('Total Participantes'!IP6="","0",IFERROR(IF(MATCH('Total Participantes'!IP6,'Total Participantes'!$IP$4:$IU$4,0)&gt;0,IP$4,0),0))</f>
        <v>0</v>
      </c>
      <c r="IQ6" s="116" t="str">
        <f>IF('Total Participantes'!IQ6="","0",IFERROR(IF(MATCH('Total Participantes'!IQ6,'Total Participantes'!$IP$4:$IU$4,0)&gt;0,IQ$4,0),0))</f>
        <v>0</v>
      </c>
      <c r="IR6" s="116">
        <f>IF('Total Participantes'!IR6="","0",IFERROR(IF(MATCH('Total Participantes'!IR6,'Total Participantes'!$IP$4:$IU$4,0)&gt;0,IR$4,0),0))+IF(IP6+IQ6=IP$4+IQ$4,$IR$4,0)</f>
        <v>0</v>
      </c>
      <c r="IS6" s="116" t="str">
        <f>IF('Total Participantes'!IS6="","0",IFERROR(IF(MATCH('Total Participantes'!IS6,'Total Participantes'!$IP$4:$IU$4,0)&gt;0,IS$4,0),0))</f>
        <v>0</v>
      </c>
      <c r="IT6" s="116" t="str">
        <f>IF('Total Participantes'!IT6="","0",IFERROR(IF(MATCH('Total Participantes'!IT6,'Total Participantes'!$IP$4:$IU$4,0)&gt;0,IT$4,0),0))</f>
        <v>0</v>
      </c>
      <c r="IU6" s="116">
        <f>IF('Total Participantes'!IU6="","0",IFERROR(IF(MATCH('Total Participantes'!IU6,'Total Participantes'!$IP$4:$IU$4,0)&gt;0,IU$4,0),0))+IF(IS6+IT6=IS$4+IT$4,$IR$4,0)</f>
        <v>0</v>
      </c>
      <c r="IV6" s="116" t="str">
        <f>IF('Total Participantes'!IV6="","0",IFERROR(IF(MATCH('Total Participantes'!IV6,'Total Participantes'!$HF$4:$IC$4,0)&gt;0,IV$4,0),0))</f>
        <v>0</v>
      </c>
      <c r="IW6" s="116" t="str">
        <f>IF('Total Participantes'!IW6="","0",IFERROR(IF(MATCH('Total Participantes'!IW6,'Total Participantes'!$HF$4:$IC$4,0)&gt;0,IW$4,0),0))</f>
        <v>0</v>
      </c>
      <c r="IX6" s="116">
        <f>IF('Total Participantes'!IX6="","0",IFERROR(IF(MATCH('Total Participantes'!IX6,'Total Participantes'!$HF$4:$IC$4,0)&gt;0,IX$4,0),0))+IF(IV6+IW6=IV$4+IW$4,$IX$4,0)</f>
        <v>0</v>
      </c>
      <c r="IY6" s="116" t="str">
        <f>IF('Total Participantes'!IY6="","0",IFERROR(IF(MATCH('Total Participantes'!IY6,'Total Participantes'!$HF$4:$IC$4,0)&gt;0,IY$4,0),0))</f>
        <v>0</v>
      </c>
      <c r="IZ6" s="116" t="str">
        <f>IF('Total Participantes'!IZ6="","0",IFERROR(IF(MATCH('Total Participantes'!IZ6,'Total Participantes'!$HF$4:$IC$4,0)&gt;0,IZ$4,0),0))</f>
        <v>0</v>
      </c>
      <c r="JA6" s="116">
        <f>IF('Total Participantes'!JA6="","0",IFERROR(IF(MATCH('Total Participantes'!JA6,'Total Participantes'!$HF$4:$IC$4,0)&gt;0,JA$4,0),0))+IF(IY6+IZ6=IY$4+IZ$4,$IX$4,0)</f>
        <v>0</v>
      </c>
    </row>
    <row r="7" spans="1:265" ht="31.5" customHeight="1" thickBot="1">
      <c r="A7" s="117">
        <f>'Total Participantes'!A7</f>
        <v>0</v>
      </c>
      <c r="B7" s="117">
        <f>'Total Participantes'!B7</f>
        <v>0</v>
      </c>
      <c r="C7" s="117">
        <f>'Total Participantes'!C7</f>
        <v>0</v>
      </c>
      <c r="D7" s="116">
        <f>IF(OR('Total Participantes'!D$4="",'Total Participantes'!D7=""),0,IF('Total Participantes'!D7='Total Participantes'!D$4,D$4,0))</f>
        <v>0</v>
      </c>
      <c r="E7" s="116">
        <f>IF(OR('Total Participantes'!E$4="",'Total Participantes'!E7=""),0,IF('Total Participantes'!E7='Total Participantes'!E$4,E$4,0))</f>
        <v>0</v>
      </c>
      <c r="F7" s="97">
        <f>IF('Total Participantes'!F$4="",0,IF('Total Participantes'!F7='Total Participantes'!F$4,F$4,0))+IF(D7+E7=D$4+E$4,$F$4,0)</f>
        <v>0</v>
      </c>
      <c r="G7" s="116">
        <f>IF(OR('Total Participantes'!G$4="",'Total Participantes'!G7=""),0,IF('Total Participantes'!G7='Total Participantes'!G$4,G$4,0))</f>
        <v>0</v>
      </c>
      <c r="H7" s="116">
        <f>IF(OR('Total Participantes'!H$4="",'Total Participantes'!H7=""),0,IF('Total Participantes'!H7='Total Participantes'!H$4,H$4,0))</f>
        <v>0</v>
      </c>
      <c r="I7" s="97">
        <f>IF('Total Participantes'!I$4="",0,IF('Total Participantes'!I7='Total Participantes'!I$4,I$4,0))+IF(G7+H7=G$4+H$4,$F$4,0)</f>
        <v>0</v>
      </c>
      <c r="J7" s="116">
        <f>IF(OR('Total Participantes'!J$4="",'Total Participantes'!J7=""),0,IF('Total Participantes'!J7='Total Participantes'!J$4,J$4,0))</f>
        <v>0</v>
      </c>
      <c r="K7" s="116">
        <f>IF(OR('Total Participantes'!K$4="",'Total Participantes'!K7=""),0,IF('Total Participantes'!K7='Total Participantes'!K$4,K$4,0))</f>
        <v>0</v>
      </c>
      <c r="L7" s="97">
        <f>IF('Total Participantes'!L$4="",0,IF('Total Participantes'!L7='Total Participantes'!L$4,L$4,0))+IF(J7+K7=J$4+K$4,$F$4,0)</f>
        <v>0</v>
      </c>
      <c r="M7" s="116">
        <f>IF(OR('Total Participantes'!M$4="",'Total Participantes'!M7=""),0,IF('Total Participantes'!M7='Total Participantes'!M$4,M$4,0))</f>
        <v>0</v>
      </c>
      <c r="N7" s="116">
        <f>IF(OR('Total Participantes'!N$4="",'Total Participantes'!N7=""),0,IF('Total Participantes'!N7='Total Participantes'!N$4,N$4,0))</f>
        <v>0</v>
      </c>
      <c r="O7" s="97">
        <f>IF('Total Participantes'!O$4="",0,IF('Total Participantes'!O7='Total Participantes'!O$4,O$4,0))+IF(M7+N7=M$4+N$4,$F$4,0)</f>
        <v>0</v>
      </c>
      <c r="P7" s="116">
        <f>IF(OR('Total Participantes'!P$4="",'Total Participantes'!P7=""),0,IF('Total Participantes'!P7='Total Participantes'!P$4,P$4,0))</f>
        <v>0</v>
      </c>
      <c r="Q7" s="116">
        <f>IF(OR('Total Participantes'!Q$4="",'Total Participantes'!Q7=""),0,IF('Total Participantes'!Q7='Total Participantes'!Q$4,Q$4,0))</f>
        <v>0</v>
      </c>
      <c r="R7" s="97">
        <f>IF('Total Participantes'!R$4="",0,IF('Total Participantes'!R7='Total Participantes'!R$4,R$4,0))+IF(P7+Q7=P$4+Q$4,$F$4,0)</f>
        <v>0</v>
      </c>
      <c r="S7" s="116">
        <f>IF(OR('Total Participantes'!S$4="",'Total Participantes'!S7=""),0,IF('Total Participantes'!S7='Total Participantes'!S$4,S$4,0))</f>
        <v>0</v>
      </c>
      <c r="T7" s="116">
        <f>IF(OR('Total Participantes'!T$4="",'Total Participantes'!T7=""),0,IF('Total Participantes'!T7='Total Participantes'!T$4,T$4,0))</f>
        <v>0</v>
      </c>
      <c r="U7" s="97">
        <f>IF('Total Participantes'!U$4="",0,IF('Total Participantes'!U7='Total Participantes'!U$4,U$4,0))+IF(S7+T7=S$4+T$4,$F$4,0)</f>
        <v>0</v>
      </c>
      <c r="V7" s="97">
        <f>IFERROR(IF(MATCH('Total Participantes'!V7,'Total Participantes'!$V$4:$W$4,0)&gt;0,V$4,0),0)</f>
        <v>0</v>
      </c>
      <c r="W7" s="97">
        <f>IFERROR(IF(MATCH('Total Participantes'!W7,'Total Participantes'!$V$4:$W$4,0)&gt;0,W$4,0),0)</f>
        <v>0</v>
      </c>
      <c r="X7" s="78"/>
      <c r="Y7" s="78"/>
      <c r="Z7" s="116">
        <f>IF(OR('Total Participantes'!Z$4="",'Total Participantes'!Z7=""),0,IF('Total Participantes'!Z7='Total Participantes'!Z$4,Z$4,0))</f>
        <v>0</v>
      </c>
      <c r="AA7" s="116">
        <f>IF(OR('Total Participantes'!AA$4="",'Total Participantes'!AA7=""),0,IF('Total Participantes'!AA7='Total Participantes'!AA$4,AA$4,0))</f>
        <v>0</v>
      </c>
      <c r="AB7" s="97">
        <f>IF('Total Participantes'!AB$4="",0,IF('Total Participantes'!AB7='Total Participantes'!AB$4,AB$4,0))+IF(Z7+AA7=Z$4+AA$4,$F$4,0)</f>
        <v>0</v>
      </c>
      <c r="AC7" s="116">
        <f>IF(OR('Total Participantes'!AC$4="",'Total Participantes'!AC7=""),0,IF('Total Participantes'!AC7='Total Participantes'!AC$4,AC$4,0))</f>
        <v>0</v>
      </c>
      <c r="AD7" s="116">
        <f>IF(OR('Total Participantes'!AD$4="",'Total Participantes'!AD7=""),0,IF('Total Participantes'!AD7='Total Participantes'!AD$4,AD$4,0))</f>
        <v>0</v>
      </c>
      <c r="AE7" s="97">
        <f>IF('Total Participantes'!AE$4="",0,IF('Total Participantes'!AE7='Total Participantes'!AE$4,AE$4,0))+IF(AC7+AD7=AC$4+AD$4,$F$4,0)</f>
        <v>0</v>
      </c>
      <c r="AF7" s="116">
        <f>IF(OR('Total Participantes'!AF$4="",'Total Participantes'!AF7=""),0,IF('Total Participantes'!AF7='Total Participantes'!AF$4,AF$4,0))</f>
        <v>0</v>
      </c>
      <c r="AG7" s="116">
        <f>IF(OR('Total Participantes'!AG$4="",'Total Participantes'!AG7=""),0,IF('Total Participantes'!AG7='Total Participantes'!AG$4,AG$4,0))</f>
        <v>0</v>
      </c>
      <c r="AH7" s="97">
        <f>IF('Total Participantes'!AH$4="",0,IF('Total Participantes'!AH7='Total Participantes'!AH$4,AH$4,0))+IF(AF7+AG7=AF$4+AG$4,$F$4,0)</f>
        <v>0</v>
      </c>
      <c r="AI7" s="116">
        <f>IF(OR('Total Participantes'!AI$4="",'Total Participantes'!AI7=""),0,IF('Total Participantes'!AI7='Total Participantes'!AI$4,AI$4,0))</f>
        <v>0</v>
      </c>
      <c r="AJ7" s="116">
        <f>IF(OR('Total Participantes'!AJ$4="",'Total Participantes'!AJ7=""),0,IF('Total Participantes'!AJ7='Total Participantes'!AJ$4,AJ$4,0))</f>
        <v>0</v>
      </c>
      <c r="AK7" s="97">
        <f>IF('Total Participantes'!AK$4="",0,IF('Total Participantes'!AK7='Total Participantes'!AK$4,AK$4,0))+IF(AI7+AJ7=AI$4+AJ$4,$F$4,0)</f>
        <v>0</v>
      </c>
      <c r="AL7" s="116">
        <f>IF(OR('Total Participantes'!AL$4="",'Total Participantes'!AL7=""),0,IF('Total Participantes'!AL7='Total Participantes'!AL$4,AL$4,0))</f>
        <v>0</v>
      </c>
      <c r="AM7" s="116">
        <f>IF(OR('Total Participantes'!AM$4="",'Total Participantes'!AM7=""),0,IF('Total Participantes'!AM7='Total Participantes'!AM$4,AM$4,0))</f>
        <v>0</v>
      </c>
      <c r="AN7" s="97">
        <f>IF('Total Participantes'!AN$4="",0,IF('Total Participantes'!AN7='Total Participantes'!AN$4,AN$4,0))+IF(AL7+AM7=AL$4+AM$4,$F$4,0)</f>
        <v>0</v>
      </c>
      <c r="AO7" s="116">
        <f>IF(OR('Total Participantes'!AO$4="",'Total Participantes'!AO7=""),0,IF('Total Participantes'!AO7='Total Participantes'!AO$4,AO$4,0))</f>
        <v>0</v>
      </c>
      <c r="AP7" s="116">
        <f>IF(OR('Total Participantes'!AP$4="",'Total Participantes'!AP7=""),0,IF('Total Participantes'!AP7='Total Participantes'!AP$4,AP$4,0))</f>
        <v>0</v>
      </c>
      <c r="AQ7" s="97">
        <f>IF('Total Participantes'!AQ$4="",0,IF('Total Participantes'!AQ7='Total Participantes'!AQ$4,AQ$4,0))+IF(AO7+AP7=AO$4+AP$4,$F$4,0)</f>
        <v>0</v>
      </c>
      <c r="AR7" s="97">
        <f>IFERROR(IF(MATCH('Total Participantes'!AR7,'Total Participantes'!$AR$4:$AS$4,0)&gt;0,AR$4,0),0)</f>
        <v>0</v>
      </c>
      <c r="AS7" s="97">
        <f>IFERROR(IF(MATCH('Total Participantes'!AS7,'Total Participantes'!$AR$4:$AS$4,0)&gt;0,AS$4,0),0)</f>
        <v>0</v>
      </c>
      <c r="AT7" s="78"/>
      <c r="AU7" s="78"/>
      <c r="AV7" s="116">
        <f>IF(OR('Total Participantes'!AV$4="",'Total Participantes'!AV7=""),0,IF('Total Participantes'!AV7='Total Participantes'!AV$4,AV$4,0))</f>
        <v>0</v>
      </c>
      <c r="AW7" s="116">
        <f>IF(OR('Total Participantes'!AW$4="",'Total Participantes'!AW7=""),0,IF('Total Participantes'!AW7='Total Participantes'!AW$4,AW$4,0))</f>
        <v>0</v>
      </c>
      <c r="AX7" s="97">
        <f>IF('Total Participantes'!AX$4="",0,IF('Total Participantes'!AX7='Total Participantes'!AX$4,AX$4,0))+IF(AV7+AW7=AV$4+AW$4,$F$4,0)</f>
        <v>0</v>
      </c>
      <c r="AY7" s="116">
        <f>IF(OR('Total Participantes'!AY$4="",'Total Participantes'!AY7=""),0,IF('Total Participantes'!AY7='Total Participantes'!AY$4,AY$4,0))</f>
        <v>0</v>
      </c>
      <c r="AZ7" s="116">
        <f>IF(OR('Total Participantes'!AZ$4="",'Total Participantes'!AZ7=""),0,IF('Total Participantes'!AZ7='Total Participantes'!AZ$4,AZ$4,0))</f>
        <v>0</v>
      </c>
      <c r="BA7" s="97">
        <f>IF('Total Participantes'!BA$4="",0,IF('Total Participantes'!BA7='Total Participantes'!BA$4,BA$4,0))+IF(AY7+AZ7=AY$4+AZ$4,$F$4,0)</f>
        <v>0</v>
      </c>
      <c r="BB7" s="116">
        <f>IF(OR('Total Participantes'!BB$4="",'Total Participantes'!BB7=""),0,IF('Total Participantes'!BB7='Total Participantes'!BB$4,BB$4,0))</f>
        <v>0</v>
      </c>
      <c r="BC7" s="116">
        <f>IF(OR('Total Participantes'!BC$4="",'Total Participantes'!BC7=""),0,IF('Total Participantes'!BC7='Total Participantes'!BC$4,BC$4,0))</f>
        <v>0</v>
      </c>
      <c r="BD7" s="97">
        <f>IF('Total Participantes'!BD$4="",0,IF('Total Participantes'!BD7='Total Participantes'!BD$4,BD$4,0))+IF(BB7+BC7=BB$4+BC$4,$F$4,0)</f>
        <v>0</v>
      </c>
      <c r="BE7" s="116">
        <f>IF(OR('Total Participantes'!BE$4="",'Total Participantes'!BE7=""),0,IF('Total Participantes'!BE7='Total Participantes'!BE$4,BE$4,0))</f>
        <v>0</v>
      </c>
      <c r="BF7" s="116">
        <f>IF(OR('Total Participantes'!BF$4="",'Total Participantes'!BF7=""),0,IF('Total Participantes'!BF7='Total Participantes'!BF$4,BF$4,0))</f>
        <v>0</v>
      </c>
      <c r="BG7" s="97">
        <f>IF('Total Participantes'!BG$4="",0,IF('Total Participantes'!BG7='Total Participantes'!BG$4,BG$4,0))+IF(BE7+BF7=BE$4+BF$4,$F$4,0)</f>
        <v>0</v>
      </c>
      <c r="BH7" s="116">
        <f>IF(OR('Total Participantes'!BH$4="",'Total Participantes'!BH7=""),0,IF('Total Participantes'!BH7='Total Participantes'!BH$4,BH$4,0))</f>
        <v>0</v>
      </c>
      <c r="BI7" s="116">
        <f>IF(OR('Total Participantes'!BI$4="",'Total Participantes'!BI7=""),0,IF('Total Participantes'!BI7='Total Participantes'!BI$4,BI$4,0))</f>
        <v>0</v>
      </c>
      <c r="BJ7" s="97">
        <f>IF('Total Participantes'!BJ$4="",0,IF('Total Participantes'!BJ7='Total Participantes'!BJ$4,BJ$4,0))+IF(BH7+BI7=BH$4+BI$4,$F$4,0)</f>
        <v>0</v>
      </c>
      <c r="BK7" s="116">
        <f>IF(OR('Total Participantes'!BK$4="",'Total Participantes'!BK7=""),0,IF('Total Participantes'!BK7='Total Participantes'!BK$4,BK$4,0))</f>
        <v>0</v>
      </c>
      <c r="BL7" s="116">
        <f>IF(OR('Total Participantes'!BL$4="",'Total Participantes'!BL7=""),0,IF('Total Participantes'!BL7='Total Participantes'!BL$4,BL$4,0))</f>
        <v>0</v>
      </c>
      <c r="BM7" s="97">
        <f>IF('Total Participantes'!BM$4="",0,IF('Total Participantes'!BM7='Total Participantes'!BM$4,BM$4,0))+IF(BK7+BL7=BK$4+BL$4,$F$4,0)</f>
        <v>0</v>
      </c>
      <c r="BN7" s="97">
        <f>IFERROR(IF(MATCH('Total Participantes'!BN7,'Total Participantes'!$BN$4:$BO$4,0)&gt;0,BN$4,0),0)</f>
        <v>0</v>
      </c>
      <c r="BO7" s="97">
        <f>IFERROR(IF(MATCH('Total Participantes'!BO7,'Total Participantes'!$BN$4:$BO$4,0)&gt;0,BO$4,0),0)</f>
        <v>0</v>
      </c>
      <c r="BP7" s="78"/>
      <c r="BQ7" s="78"/>
      <c r="BR7" s="116">
        <f>IF(OR('Total Participantes'!BR$4="",'Total Participantes'!BR7=""),0,IF('Total Participantes'!BR7='Total Participantes'!BR$4,BR$4,0))</f>
        <v>0</v>
      </c>
      <c r="BS7" s="116">
        <f>IF(OR('Total Participantes'!BS$4="",'Total Participantes'!BS7=""),0,IF('Total Participantes'!BS7='Total Participantes'!BS$4,BS$4,0))</f>
        <v>0</v>
      </c>
      <c r="BT7" s="97">
        <f>IF('Total Participantes'!BT$4="",0,IF('Total Participantes'!BT7='Total Participantes'!BT$4,BT$4,0))+IF(BR7+BS7=BR$4+BS$4,$F$4,0)</f>
        <v>0</v>
      </c>
      <c r="BU7" s="116">
        <f>IF(OR('Total Participantes'!BU$4="",'Total Participantes'!BU7=""),0,IF('Total Participantes'!BU7='Total Participantes'!BU$4,BU$4,0))</f>
        <v>0</v>
      </c>
      <c r="BV7" s="116">
        <f>IF(OR('Total Participantes'!BV$4="",'Total Participantes'!BV7=""),0,IF('Total Participantes'!BV7='Total Participantes'!BV$4,BV$4,0))</f>
        <v>0</v>
      </c>
      <c r="BW7" s="97">
        <f>IF('Total Participantes'!BW$4="",0,IF('Total Participantes'!BW7='Total Participantes'!BW$4,BW$4,0))+IF(BU7+BV7=BU$4+BV$4,$F$4,0)</f>
        <v>0</v>
      </c>
      <c r="BX7" s="116">
        <f>IF(OR('Total Participantes'!BX$4="",'Total Participantes'!BX7=""),0,IF('Total Participantes'!BX7='Total Participantes'!BX$4,BX$4,0))</f>
        <v>0</v>
      </c>
      <c r="BY7" s="116">
        <f>IF(OR('Total Participantes'!BY$4="",'Total Participantes'!BY7=""),0,IF('Total Participantes'!BY7='Total Participantes'!BY$4,BY$4,0))</f>
        <v>0</v>
      </c>
      <c r="BZ7" s="97">
        <f>IF('Total Participantes'!BZ$4="",0,IF('Total Participantes'!BZ7='Total Participantes'!BZ$4,BZ$4,0))+IF(BX7+BY7=BX$4+BY$4,$F$4,0)</f>
        <v>0</v>
      </c>
      <c r="CA7" s="116">
        <f>IF(OR('Total Participantes'!CA$4="",'Total Participantes'!CA7=""),0,IF('Total Participantes'!CA7='Total Participantes'!CA$4,CA$4,0))</f>
        <v>0</v>
      </c>
      <c r="CB7" s="116">
        <f>IF(OR('Total Participantes'!CB$4="",'Total Participantes'!CB7=""),0,IF('Total Participantes'!CB7='Total Participantes'!CB$4,CB$4,0))</f>
        <v>0</v>
      </c>
      <c r="CC7" s="97">
        <f>IF('Total Participantes'!CC$4="",0,IF('Total Participantes'!CC7='Total Participantes'!CC$4,CC$4,0))+IF(CA7+CB7=CA$4+CB$4,$F$4,0)</f>
        <v>0</v>
      </c>
      <c r="CD7" s="116">
        <f>IF(OR('Total Participantes'!CD$4="",'Total Participantes'!CD7=""),0,IF('Total Participantes'!CD7='Total Participantes'!CD$4,CD$4,0))</f>
        <v>0</v>
      </c>
      <c r="CE7" s="116">
        <f>IF(OR('Total Participantes'!CE$4="",'Total Participantes'!CE7=""),0,IF('Total Participantes'!CE7='Total Participantes'!CE$4,CE$4,0))</f>
        <v>0</v>
      </c>
      <c r="CF7" s="97">
        <f>IF('Total Participantes'!CF$4="",0,IF('Total Participantes'!CF7='Total Participantes'!CF$4,CF$4,0))+IF(CD7+CE7=CD$4+CE$4,$F$4,0)</f>
        <v>0</v>
      </c>
      <c r="CG7" s="116">
        <f>IF(OR('Total Participantes'!CG$4="",'Total Participantes'!CG7=""),0,IF('Total Participantes'!CG7='Total Participantes'!CG$4,CG$4,0))</f>
        <v>0</v>
      </c>
      <c r="CH7" s="116">
        <f>IF(OR('Total Participantes'!CH$4="",'Total Participantes'!CH7=""),0,IF('Total Participantes'!CH7='Total Participantes'!CH$4,CH$4,0))</f>
        <v>0</v>
      </c>
      <c r="CI7" s="97">
        <f>IF('Total Participantes'!CI$4="",0,IF('Total Participantes'!CI7='Total Participantes'!CI$4,CI$4,0))+IF(CG7+CH7=CG$4+CH$4,$F$4,0)</f>
        <v>0</v>
      </c>
      <c r="CJ7" s="97">
        <f>IFERROR(IF(MATCH('Total Participantes'!CJ7,'Total Participantes'!$CJ$4:$CK$4,0)&gt;0,CJ$4,0),0)</f>
        <v>0</v>
      </c>
      <c r="CK7" s="97">
        <f>IFERROR(IF(MATCH('Total Participantes'!CK7,'Total Participantes'!$CJ$4:$CK$4,0)&gt;0,CK$4,0),0)</f>
        <v>0</v>
      </c>
      <c r="CL7" s="78"/>
      <c r="CM7" s="78"/>
      <c r="CN7" s="116">
        <f>IF(OR('Total Participantes'!CN$4="",'Total Participantes'!CN7=""),0,IF('Total Participantes'!CN7='Total Participantes'!CN$4,CN$4,0))</f>
        <v>0</v>
      </c>
      <c r="CO7" s="116">
        <f>IF(OR('Total Participantes'!CO$4="",'Total Participantes'!CO7=""),0,IF('Total Participantes'!CO7='Total Participantes'!CO$4,CO$4,0))</f>
        <v>0</v>
      </c>
      <c r="CP7" s="97">
        <f>IF('Total Participantes'!CP$4="",0,IF('Total Participantes'!CP7='Total Participantes'!CP$4,CP$4,0))+IF(CN7+CO7=CN$4+CO$4,$F$4,0)</f>
        <v>0</v>
      </c>
      <c r="CQ7" s="116">
        <f>IF(OR('Total Participantes'!CQ$4="",'Total Participantes'!CQ7=""),0,IF('Total Participantes'!CQ7='Total Participantes'!CQ$4,CQ$4,0))</f>
        <v>0</v>
      </c>
      <c r="CR7" s="116">
        <f>IF(OR('Total Participantes'!CR$4="",'Total Participantes'!CR7=""),0,IF('Total Participantes'!CR7='Total Participantes'!CR$4,CR$4,0))</f>
        <v>0</v>
      </c>
      <c r="CS7" s="97">
        <f>IF('Total Participantes'!CS$4="",0,IF('Total Participantes'!CS7='Total Participantes'!CS$4,CS$4,0))+IF(CQ7+CR7=CQ$4+CR$4,$F$4,0)</f>
        <v>0</v>
      </c>
      <c r="CT7" s="116">
        <f>IF(OR('Total Participantes'!CT$4="",'Total Participantes'!CT7=""),0,IF('Total Participantes'!CT7='Total Participantes'!CT$4,CT$4,0))</f>
        <v>0</v>
      </c>
      <c r="CU7" s="116">
        <f>IF(OR('Total Participantes'!CU$4="",'Total Participantes'!CU7=""),0,IF('Total Participantes'!CU7='Total Participantes'!CU$4,CU$4,0))</f>
        <v>0</v>
      </c>
      <c r="CV7" s="97">
        <f>IF('Total Participantes'!CV$4="",0,IF('Total Participantes'!CV7='Total Participantes'!CV$4,CV$4,0))+IF(CT7+CU7=CT$4+CU$4,$F$4,0)</f>
        <v>0</v>
      </c>
      <c r="CW7" s="116">
        <f>IF(OR('Total Participantes'!CW$4="",'Total Participantes'!CW7=""),0,IF('Total Participantes'!CW7='Total Participantes'!CW$4,CW$4,0))</f>
        <v>0</v>
      </c>
      <c r="CX7" s="116">
        <f>IF(OR('Total Participantes'!CX$4="",'Total Participantes'!CX7=""),0,IF('Total Participantes'!CX7='Total Participantes'!CX$4,CX$4,0))</f>
        <v>0</v>
      </c>
      <c r="CY7" s="97">
        <f>IF('Total Participantes'!CY$4="",0,IF('Total Participantes'!CY7='Total Participantes'!CY$4,CY$4,0))+IF(CW7+CX7=CW$4+CX$4,$F$4,0)</f>
        <v>0</v>
      </c>
      <c r="CZ7" s="116">
        <f>IF(OR('Total Participantes'!CZ$4="",'Total Participantes'!CZ7=""),0,IF('Total Participantes'!CZ7='Total Participantes'!CZ$4,CZ$4,0))</f>
        <v>0</v>
      </c>
      <c r="DA7" s="116">
        <f>IF(OR('Total Participantes'!DA$4="",'Total Participantes'!DA7=""),0,IF('Total Participantes'!DA7='Total Participantes'!DA$4,DA$4,0))</f>
        <v>0</v>
      </c>
      <c r="DB7" s="97">
        <f>IF('Total Participantes'!DB$4="",0,IF('Total Participantes'!DB7='Total Participantes'!DB$4,DB$4,0))+IF(CZ7+DA7=CZ$4+DA$4,$F$4,0)</f>
        <v>0</v>
      </c>
      <c r="DC7" s="116">
        <f>IF(OR('Total Participantes'!DC$4="",'Total Participantes'!DC7=""),0,IF('Total Participantes'!DC7='Total Participantes'!DC$4,DC$4,0))</f>
        <v>0</v>
      </c>
      <c r="DD7" s="116">
        <f>IF(OR('Total Participantes'!DD$4="",'Total Participantes'!DD7=""),0,IF('Total Participantes'!DD7='Total Participantes'!DD$4,DD$4,0))</f>
        <v>0</v>
      </c>
      <c r="DE7" s="97">
        <f>IF('Total Participantes'!DE$4="",0,IF('Total Participantes'!DE7='Total Participantes'!DE$4,DE$4,0))+IF(DC7+DD7=DC$4+DD$4,$F$4,0)</f>
        <v>0</v>
      </c>
      <c r="DF7" s="97">
        <f>IFERROR(IF(MATCH('Total Participantes'!DF7,'Total Participantes'!$DF$4:$DG$4,0)&gt;0,DF$4,0),0)</f>
        <v>0</v>
      </c>
      <c r="DG7" s="97">
        <f>IFERROR(IF(MATCH('Total Participantes'!DG7,'Total Participantes'!$DF$4:$DG$4,0)&gt;0,DG$4,0),0)</f>
        <v>0</v>
      </c>
      <c r="DH7" s="78"/>
      <c r="DI7" s="78"/>
      <c r="DJ7" s="116">
        <f>IF(OR('Total Participantes'!DJ$4="",'Total Participantes'!DJ7=""),0,IF('Total Participantes'!DJ7='Total Participantes'!DJ$4,DJ$4,0))</f>
        <v>0</v>
      </c>
      <c r="DK7" s="116">
        <f>IF(OR('Total Participantes'!DK$4="",'Total Participantes'!DK7=""),0,IF('Total Participantes'!DK7='Total Participantes'!DK$4,DK$4,0))</f>
        <v>0</v>
      </c>
      <c r="DL7" s="97">
        <f>IF('Total Participantes'!DL$4="",0,IF('Total Participantes'!DL7='Total Participantes'!DL$4,DL$4,0))+IF(DJ7+DK7=DJ$4+DK$4,$F$4,0)</f>
        <v>0</v>
      </c>
      <c r="DM7" s="116">
        <f>IF(OR('Total Participantes'!DM$4="",'Total Participantes'!DM7=""),0,IF('Total Participantes'!DM7='Total Participantes'!DM$4,DM$4,0))</f>
        <v>0</v>
      </c>
      <c r="DN7" s="116">
        <f>IF(OR('Total Participantes'!DN$4="",'Total Participantes'!DN7=""),0,IF('Total Participantes'!DN7='Total Participantes'!DN$4,DN$4,0))</f>
        <v>0</v>
      </c>
      <c r="DO7" s="97">
        <f>IF('Total Participantes'!DO$4="",0,IF('Total Participantes'!DO7='Total Participantes'!DO$4,DO$4,0))+IF(DM7+DN7=DM$4+DN$4,$F$4,0)</f>
        <v>0</v>
      </c>
      <c r="DP7" s="116">
        <f>IF(OR('Total Participantes'!DP$4="",'Total Participantes'!DP7=""),0,IF('Total Participantes'!DP7='Total Participantes'!DP$4,DP$4,0))</f>
        <v>0</v>
      </c>
      <c r="DQ7" s="116">
        <f>IF(OR('Total Participantes'!DQ$4="",'Total Participantes'!DQ7=""),0,IF('Total Participantes'!DQ7='Total Participantes'!DQ$4,DQ$4,0))</f>
        <v>0</v>
      </c>
      <c r="DR7" s="97">
        <f>IF('Total Participantes'!DR$4="",0,IF('Total Participantes'!DR7='Total Participantes'!DR$4,DR$4,0))+IF(DP7+DQ7=DP$4+DQ$4,$F$4,0)</f>
        <v>0</v>
      </c>
      <c r="DS7" s="116">
        <f>IF(OR('Total Participantes'!DS$4="",'Total Participantes'!DS7=""),0,IF('Total Participantes'!DS7='Total Participantes'!DS$4,DS$4,0))</f>
        <v>0</v>
      </c>
      <c r="DT7" s="116">
        <f>IF(OR('Total Participantes'!DT$4="",'Total Participantes'!DT7=""),0,IF('Total Participantes'!DT7='Total Participantes'!DT$4,DT$4,0))</f>
        <v>0</v>
      </c>
      <c r="DU7" s="97">
        <f>IF('Total Participantes'!DU$4="",0,IF('Total Participantes'!DU7='Total Participantes'!DU$4,DU$4,0))+IF(DS7+DT7=DS$4+DT$4,$F$4,0)</f>
        <v>0</v>
      </c>
      <c r="DV7" s="116">
        <f>IF(OR('Total Participantes'!DV$4="",'Total Participantes'!DV7=""),0,IF('Total Participantes'!DV7='Total Participantes'!DV$4,DV$4,0))</f>
        <v>0</v>
      </c>
      <c r="DW7" s="116">
        <f>IF(OR('Total Participantes'!DW$4="",'Total Participantes'!DW7=""),0,IF('Total Participantes'!DW7='Total Participantes'!DW$4,DW$4,0))</f>
        <v>0</v>
      </c>
      <c r="DX7" s="97">
        <f>IF('Total Participantes'!DX$4="",0,IF('Total Participantes'!DX7='Total Participantes'!DX$4,DX$4,0))+IF(DV7+DW7=DV$4+DW$4,$F$4,0)</f>
        <v>0</v>
      </c>
      <c r="DY7" s="116">
        <f>IF(OR('Total Participantes'!DY$4="",'Total Participantes'!DY7=""),0,IF('Total Participantes'!DY7='Total Participantes'!DY$4,DY$4,0))</f>
        <v>0</v>
      </c>
      <c r="DZ7" s="116">
        <f>IF(OR('Total Participantes'!DZ$4="",'Total Participantes'!DZ7=""),0,IF('Total Participantes'!DZ7='Total Participantes'!DZ$4,DZ$4,0))</f>
        <v>0</v>
      </c>
      <c r="EA7" s="97">
        <f>IF('Total Participantes'!EA$4="",0,IF('Total Participantes'!EA7='Total Participantes'!EA$4,EA$4,0))+IF(DY7+DZ7=DY$4+DZ$4,$F$4,0)</f>
        <v>0</v>
      </c>
      <c r="EB7" s="97">
        <f>IFERROR(IF(MATCH('Total Participantes'!EB7,'Total Participantes'!$EB$4:$EC$4,0)&gt;0,EB$4,0),0)</f>
        <v>0</v>
      </c>
      <c r="EC7" s="97">
        <f>IFERROR(IF(MATCH('Total Participantes'!EC7,'Total Participantes'!$EB$4:$EC$4,0)&gt;0,EC$4,0),0)</f>
        <v>0</v>
      </c>
      <c r="ED7" s="78"/>
      <c r="EE7" s="78"/>
      <c r="EF7" s="116">
        <f>IF(OR('Total Participantes'!EF$4="",'Total Participantes'!EF7=""),0,IF('Total Participantes'!EF7='Total Participantes'!EF$4,EF$4,0))</f>
        <v>0</v>
      </c>
      <c r="EG7" s="116">
        <f>IF(OR('Total Participantes'!EG$4="",'Total Participantes'!EG7=""),0,IF('Total Participantes'!EG7='Total Participantes'!EG$4,EG$4,0))</f>
        <v>0</v>
      </c>
      <c r="EH7" s="97">
        <f>IF('Total Participantes'!EH$4="",0,IF('Total Participantes'!EH7='Total Participantes'!EH$4,EH$4,0))+IF(EF7+EG7=EF$4+EG$4,$F$4,0)</f>
        <v>0</v>
      </c>
      <c r="EI7" s="116">
        <f>IF(OR('Total Participantes'!EI$4="",'Total Participantes'!EI7=""),0,IF('Total Participantes'!EI7='Total Participantes'!EI$4,EI$4,0))</f>
        <v>0</v>
      </c>
      <c r="EJ7" s="116">
        <f>IF(OR('Total Participantes'!EJ$4="",'Total Participantes'!EJ7=""),0,IF('Total Participantes'!EJ7='Total Participantes'!EJ$4,EJ$4,0))</f>
        <v>0</v>
      </c>
      <c r="EK7" s="97">
        <f>IF('Total Participantes'!EK$4="",0,IF('Total Participantes'!EK7='Total Participantes'!EK$4,EK$4,0))+IF(EI7+EJ7=EI$4+EJ$4,$F$4,0)</f>
        <v>0</v>
      </c>
      <c r="EL7" s="116">
        <f>IF(OR('Total Participantes'!EL$4="",'Total Participantes'!EL7=""),0,IF('Total Participantes'!EL7='Total Participantes'!EL$4,EL$4,0))</f>
        <v>0</v>
      </c>
      <c r="EM7" s="116">
        <f>IF(OR('Total Participantes'!EM$4="",'Total Participantes'!EM7=""),0,IF('Total Participantes'!EM7='Total Participantes'!EM$4,EM$4,0))</f>
        <v>0</v>
      </c>
      <c r="EN7" s="97">
        <f>IF('Total Participantes'!EN$4="",0,IF('Total Participantes'!EN7='Total Participantes'!EN$4,EN$4,0))+IF(EL7+EM7=EL$4+EM$4,$F$4,0)</f>
        <v>0</v>
      </c>
      <c r="EO7" s="116">
        <f>IF(OR('Total Participantes'!EO$4="",'Total Participantes'!EO7=""),0,IF('Total Participantes'!EO7='Total Participantes'!EO$4,EO$4,0))</f>
        <v>0</v>
      </c>
      <c r="EP7" s="116">
        <f>IF(OR('Total Participantes'!EP$4="",'Total Participantes'!EP7=""),0,IF('Total Participantes'!EP7='Total Participantes'!EP$4,EP$4,0))</f>
        <v>0</v>
      </c>
      <c r="EQ7" s="97">
        <f>IF('Total Participantes'!EQ$4="",0,IF('Total Participantes'!EQ7='Total Participantes'!EQ$4,EQ$4,0))+IF(EO7+EP7=EO$4+EP$4,$F$4,0)</f>
        <v>0</v>
      </c>
      <c r="ER7" s="116">
        <f>IF(OR('Total Participantes'!ER$4="",'Total Participantes'!ER7=""),0,IF('Total Participantes'!ER7='Total Participantes'!ER$4,ER$4,0))</f>
        <v>0</v>
      </c>
      <c r="ES7" s="116">
        <f>IF(OR('Total Participantes'!ES$4="",'Total Participantes'!ES7=""),0,IF('Total Participantes'!ES7='Total Participantes'!ES$4,ES$4,0))</f>
        <v>0</v>
      </c>
      <c r="ET7" s="97">
        <f>IF('Total Participantes'!ET$4="",0,IF('Total Participantes'!ET7='Total Participantes'!ET$4,ET$4,0))+IF(ER7+ES7=ER$4+ES$4,$F$4,0)</f>
        <v>0</v>
      </c>
      <c r="EU7" s="116">
        <f>IF(OR('Total Participantes'!EU$4="",'Total Participantes'!EU7=""),0,IF('Total Participantes'!EU7='Total Participantes'!EU$4,EU$4,0))</f>
        <v>0</v>
      </c>
      <c r="EV7" s="116">
        <f>IF(OR('Total Participantes'!EV$4="",'Total Participantes'!EV7=""),0,IF('Total Participantes'!EV7='Total Participantes'!EV$4,EV$4,0))</f>
        <v>0</v>
      </c>
      <c r="EW7" s="97">
        <f>IF('Total Participantes'!EW$4="",0,IF('Total Participantes'!EW7='Total Participantes'!EW$4,EW$4,0))+IF(EU7+EV7=EU$4+EV$4,$F$4,0)</f>
        <v>0</v>
      </c>
      <c r="EX7" s="97">
        <f>IFERROR(IF(MATCH('Total Participantes'!EX7,'Total Participantes'!$EX$4:$EY$4,0)&gt;0,EX$4,0),0)</f>
        <v>0</v>
      </c>
      <c r="EY7" s="97">
        <f>IFERROR(IF(MATCH('Total Participantes'!EY7,'Total Participantes'!$EX$4:$EY$4,0)&gt;0,EY$4,0),0)</f>
        <v>0</v>
      </c>
      <c r="EZ7" s="78"/>
      <c r="FA7" s="78"/>
      <c r="FB7" s="116">
        <f>IF(OR('Total Participantes'!FB$4="",'Total Participantes'!FB7=""),0,IF('Total Participantes'!FB7='Total Participantes'!FB$4,FB$4,0))</f>
        <v>0</v>
      </c>
      <c r="FC7" s="116">
        <f>IF(OR('Total Participantes'!FC$4="",'Total Participantes'!FC7=""),0,IF('Total Participantes'!FC7='Total Participantes'!FC$4,FC$4,0))</f>
        <v>0</v>
      </c>
      <c r="FD7" s="97">
        <f>IF('Total Participantes'!FD$4="",0,IF('Total Participantes'!FD7='Total Participantes'!FD$4,FD$4,0))+IF(FB7+FC7=FB$4+FC$4,$F$4,0)</f>
        <v>0</v>
      </c>
      <c r="FE7" s="116">
        <f>IF(OR('Total Participantes'!FE$4="",'Total Participantes'!FE7=""),0,IF('Total Participantes'!FE7='Total Participantes'!FE$4,FE$4,0))</f>
        <v>0</v>
      </c>
      <c r="FF7" s="116">
        <f>IF(OR('Total Participantes'!FF$4="",'Total Participantes'!FF7=""),0,IF('Total Participantes'!FF7='Total Participantes'!FF$4,FF$4,0))</f>
        <v>0</v>
      </c>
      <c r="FG7" s="97">
        <f>IF('Total Participantes'!FG$4="",0,IF('Total Participantes'!FG7='Total Participantes'!FG$4,FG$4,0))+IF(FE7+FF7=FE$4+FF$4,$F$4,0)</f>
        <v>0</v>
      </c>
      <c r="FH7" s="116">
        <f>IF(OR('Total Participantes'!FH$4="",'Total Participantes'!FH7=""),0,IF('Total Participantes'!FH7='Total Participantes'!FH$4,FH$4,0))</f>
        <v>0</v>
      </c>
      <c r="FI7" s="116">
        <f>IF(OR('Total Participantes'!FI$4="",'Total Participantes'!FI7=""),0,IF('Total Participantes'!FI7='Total Participantes'!FI$4,FI$4,0))</f>
        <v>0</v>
      </c>
      <c r="FJ7" s="97">
        <f>IF('Total Participantes'!FJ$4="",0,IF('Total Participantes'!FJ7='Total Participantes'!FJ$4,FJ$4,0))+IF(FH7+FI7=FH$4+FI$4,$F$4,0)</f>
        <v>0</v>
      </c>
      <c r="FK7" s="116">
        <f>IF(OR('Total Participantes'!FK$4="",'Total Participantes'!FK7=""),0,IF('Total Participantes'!FK7='Total Participantes'!FK$4,FK$4,0))</f>
        <v>0</v>
      </c>
      <c r="FL7" s="116">
        <f>IF(OR('Total Participantes'!FL$4="",'Total Participantes'!FL7=""),0,IF('Total Participantes'!FL7='Total Participantes'!FL$4,FL$4,0))</f>
        <v>0</v>
      </c>
      <c r="FM7" s="97">
        <f>IF('Total Participantes'!FM$4="",0,IF('Total Participantes'!FM7='Total Participantes'!FM$4,FM$4,0))+IF(FK7+FL7=FK$4+FL$4,$F$4,0)</f>
        <v>0</v>
      </c>
      <c r="FN7" s="116">
        <f>IF(OR('Total Participantes'!FN$4="",'Total Participantes'!FN7=""),0,IF('Total Participantes'!FN7='Total Participantes'!FN$4,FN$4,0))</f>
        <v>0</v>
      </c>
      <c r="FO7" s="116">
        <f>IF(OR('Total Participantes'!FO$4="",'Total Participantes'!FO7=""),0,IF('Total Participantes'!FO7='Total Participantes'!FO$4,FO$4,0))</f>
        <v>0</v>
      </c>
      <c r="FP7" s="97">
        <f>IF('Total Participantes'!FP$4="",0,IF('Total Participantes'!FP7='Total Participantes'!FP$4,FP$4,0))+IF(FN7+FO7=FN$4+FO$4,$F$4,0)</f>
        <v>0</v>
      </c>
      <c r="FQ7" s="116">
        <f>IF(OR('Total Participantes'!FQ$4="",'Total Participantes'!FQ7=""),0,IF('Total Participantes'!FQ7='Total Participantes'!FQ$4,FQ$4,0))</f>
        <v>0</v>
      </c>
      <c r="FR7" s="116">
        <f>IF(OR('Total Participantes'!FR$4="",'Total Participantes'!FR7=""),0,IF('Total Participantes'!FR7='Total Participantes'!FR$4,FR$4,0))</f>
        <v>0</v>
      </c>
      <c r="FS7" s="97">
        <f>IF('Total Participantes'!FS$4="",0,IF('Total Participantes'!FS7='Total Participantes'!FS$4,FS$4,0))+IF(FQ7+FR7=FQ$4+FR$4,$F$4,0)</f>
        <v>0</v>
      </c>
      <c r="FT7" s="97">
        <f>IFERROR(IF(MATCH('Total Participantes'!FT7,'Total Participantes'!$FT$4:$FU$4,0)&gt;0,FT$4,0),0)</f>
        <v>0</v>
      </c>
      <c r="FU7" s="97">
        <f>IFERROR(IF(MATCH('Total Participantes'!FU7,'Total Participantes'!$FT$4:$FU$4,0)&gt;0,FU$4,0),0)</f>
        <v>0</v>
      </c>
      <c r="FV7" s="78"/>
      <c r="FW7" s="78"/>
      <c r="FX7" s="116">
        <f>IFERROR(IF(MATCH('Total Participantes'!FX7,'Total Participantes'!$FX$4:$GM$4,0)&gt;0,FX$4,0),0)</f>
        <v>0</v>
      </c>
      <c r="FY7" s="116">
        <f>IFERROR(IF(MATCH('Total Participantes'!FY7,'Total Participantes'!$FX$4:$GM$4,0)&gt;0,FY$4,0),0)</f>
        <v>0</v>
      </c>
      <c r="FZ7" s="116">
        <f>IFERROR(IF(MATCH('Total Participantes'!FZ7,'Total Participantes'!$FX$4:$GM$4,0)&gt;0,FZ$4,0),0)</f>
        <v>0</v>
      </c>
      <c r="GA7" s="116">
        <f>IFERROR(IF(MATCH('Total Participantes'!GA7,'Total Participantes'!$FX$4:$GM$4,0)&gt;0,GA$4,0),0)</f>
        <v>0</v>
      </c>
      <c r="GB7" s="116">
        <f>IFERROR(IF(MATCH('Total Participantes'!GB7,'Total Participantes'!$FX$4:$GM$4,0)&gt;0,GB$4,0),0)</f>
        <v>0</v>
      </c>
      <c r="GC7" s="116">
        <f>IFERROR(IF(MATCH('Total Participantes'!GC7,'Total Participantes'!$FX$4:$GM$4,0)&gt;0,GC$4,0),0)</f>
        <v>0</v>
      </c>
      <c r="GD7" s="116">
        <f>IFERROR(IF(MATCH('Total Participantes'!GD7,'Total Participantes'!$FX$4:$GM$4,0)&gt;0,GD$4,0),0)</f>
        <v>0</v>
      </c>
      <c r="GE7" s="116">
        <f>IFERROR(IF(MATCH('Total Participantes'!GE7,'Total Participantes'!$FX$4:$GM$4,0)&gt;0,GE$4,0),0)</f>
        <v>0</v>
      </c>
      <c r="GF7" s="116">
        <f>IFERROR(IF(MATCH('Total Participantes'!GF7,'Total Participantes'!$FX$4:$GM$4,0)&gt;0,GF$4,0),0)</f>
        <v>0</v>
      </c>
      <c r="GG7" s="116">
        <f>IFERROR(IF(MATCH('Total Participantes'!GG7,'Total Participantes'!$FX$4:$GM$4,0)&gt;0,GG$4,0),0)</f>
        <v>0</v>
      </c>
      <c r="GH7" s="116">
        <f>IFERROR(IF(MATCH('Total Participantes'!GH7,'Total Participantes'!$FX$4:$GM$4,0)&gt;0,GH$4,0),0)</f>
        <v>0</v>
      </c>
      <c r="GI7" s="116">
        <f>IFERROR(IF(MATCH('Total Participantes'!GI7,'Total Participantes'!$FX$4:$GM$4,0)&gt;0,GI$4,0),0)</f>
        <v>0</v>
      </c>
      <c r="GJ7" s="116">
        <f>IFERROR(IF(MATCH('Total Participantes'!GJ7,'Total Participantes'!$FX$4:$GM$4,0)&gt;0,GJ$4,0),0)</f>
        <v>0</v>
      </c>
      <c r="GK7" s="116">
        <f>IFERROR(IF(MATCH('Total Participantes'!GK7,'Total Participantes'!$FX$4:$GM$4,0)&gt;0,GK$4,0),0)</f>
        <v>0</v>
      </c>
      <c r="GL7" s="116">
        <f>IFERROR(IF(MATCH('Total Participantes'!GL7,'Total Participantes'!$FX$4:$GM$4,0)&gt;0,GL$4,0),0)</f>
        <v>0</v>
      </c>
      <c r="GM7" s="116">
        <f>IFERROR(IF(MATCH('Total Participantes'!GM7,'Total Participantes'!$FX$4:$GM$4,0)&gt;0,GM$4,0),0)</f>
        <v>0</v>
      </c>
      <c r="GN7" s="116">
        <f>IFERROR(IF(MATCH('Total Participantes'!GN7,'Total Participantes'!$GN$4:$GU$4,0)&gt;0,GN$4,0),0)</f>
        <v>0</v>
      </c>
      <c r="GO7" s="116">
        <f>IFERROR(IF(MATCH('Total Participantes'!GO7,'Total Participantes'!$GN$4:$GU$4,0)&gt;0,GO$4,0),0)</f>
        <v>0</v>
      </c>
      <c r="GP7" s="116">
        <f>IFERROR(IF(MATCH('Total Participantes'!GP7,'Total Participantes'!$GN$4:$GU$4,0)&gt;0,GP$4,0),0)</f>
        <v>0</v>
      </c>
      <c r="GQ7" s="116">
        <f>IFERROR(IF(MATCH('Total Participantes'!GQ7,'Total Participantes'!$GN$4:$GU$4,0)&gt;0,GQ$4,0),0)</f>
        <v>0</v>
      </c>
      <c r="GR7" s="116">
        <f>IFERROR(IF(MATCH('Total Participantes'!GR7,'Total Participantes'!$GN$4:$GU$4,0)&gt;0,GR$4,0),0)</f>
        <v>0</v>
      </c>
      <c r="GS7" s="116">
        <f>IFERROR(IF(MATCH('Total Participantes'!GS7,'Total Participantes'!$GN$4:$GU$4,0)&gt;0,GS$4,0),0)</f>
        <v>0</v>
      </c>
      <c r="GT7" s="116">
        <f>IFERROR(IF(MATCH('Total Participantes'!GT7,'Total Participantes'!$GN$4:$GU$4,0)&gt;0,GT$4,0),0)</f>
        <v>0</v>
      </c>
      <c r="GU7" s="116">
        <f>IFERROR(IF(MATCH('Total Participantes'!GU7,'Total Participantes'!$GN$4:$GU$4,0)&gt;0,GU$4,0),0)</f>
        <v>0</v>
      </c>
      <c r="GV7" s="116">
        <f>IFERROR(IF(MATCH('Total Participantes'!GV7,'Total Participantes'!$GV$4:$GY$4,0)&gt;0,GV$4,0),0)</f>
        <v>0</v>
      </c>
      <c r="GW7" s="116">
        <f>IFERROR(IF(MATCH('Total Participantes'!GW7,'Total Participantes'!$GV$4:$GY$4,0)&gt;0,GW$4,0),0)</f>
        <v>0</v>
      </c>
      <c r="GX7" s="116">
        <f>IFERROR(IF(MATCH('Total Participantes'!GX7,'Total Participantes'!$GV$4:$GY$4,0)&gt;0,GX$4,0),0)</f>
        <v>0</v>
      </c>
      <c r="GY7" s="116">
        <f>IFERROR(IF(MATCH('Total Participantes'!GY7,'Total Participantes'!$GV$4:$GY$4,0)&gt;0,GY$4,0),0)</f>
        <v>0</v>
      </c>
      <c r="GZ7" s="116">
        <f>IFERROR(IF(MATCH('Total Participantes'!GZ7,'Total Participantes'!$GZ$4:$HD$4,0)&gt;0,GZ$4,0),0)</f>
        <v>0</v>
      </c>
      <c r="HA7" s="116">
        <f>IFERROR(IF(MATCH('Total Participantes'!HA7,'Total Participantes'!$GZ$4:$HD$4,0)&gt;0,HA$4,0),0)</f>
        <v>0</v>
      </c>
      <c r="HB7" s="116">
        <f>IFERROR(IF(MATCH('Total Participantes'!HB7,'Total Participantes'!$GZ$4:$HD$4,0)&gt;0,HB$4,0),0)</f>
        <v>0</v>
      </c>
      <c r="HC7" s="116">
        <f>IFERROR(IF(MATCH('Total Participantes'!HC7,'Total Participantes'!$GZ$4:$HD$4,0)&gt;0,HC$4,0),0)</f>
        <v>0</v>
      </c>
      <c r="HD7" s="116">
        <f>IFERROR(IF(MATCH('Total Participantes'!HD7,'Total Participantes'!$GZ$4:$HD$4,0)&gt;0,HD$4,0),0)</f>
        <v>0</v>
      </c>
      <c r="HE7" s="78"/>
      <c r="HF7" s="116" t="str">
        <f>IF('Total Participantes'!HF7="","0",IFERROR(IF(MATCH('Total Participantes'!HF7,'Total Participantes'!$HF$4:$IC$4,0)&gt;0,HF$4,0),0))</f>
        <v>0</v>
      </c>
      <c r="HG7" s="116" t="str">
        <f>IF('Total Participantes'!HG7="","0",IFERROR(IF(MATCH('Total Participantes'!HG7,'Total Participantes'!$HF$4:$IC$4,0)&gt;0,HG$4,0),0))</f>
        <v>0</v>
      </c>
      <c r="HH7" s="116">
        <f>IF('Total Participantes'!HH7="","0",IFERROR(IF(MATCH('Total Participantes'!HH7,'Total Participantes'!$HF$4:$IC$4,0)&gt;0,HH$4,0),0))+IF(HF7+HG7=HF$4+HG$4,$HH$4,0)</f>
        <v>0</v>
      </c>
      <c r="HI7" s="116" t="str">
        <f>IF('Total Participantes'!HI7="","0",IFERROR(IF(MATCH('Total Participantes'!HI7,'Total Participantes'!$HF$4:$IC$4,0)&gt;0,HI$4,0),0))</f>
        <v>0</v>
      </c>
      <c r="HJ7" s="116" t="str">
        <f>IF('Total Participantes'!HJ7="","0",IFERROR(IF(MATCH('Total Participantes'!HJ7,'Total Participantes'!$HF$4:$IC$4,0)&gt;0,HJ$4,0),0))</f>
        <v>0</v>
      </c>
      <c r="HK7" s="116">
        <f>IF('Total Participantes'!HK7="","0",IFERROR(IF(MATCH('Total Participantes'!HK7,'Total Participantes'!$HF$4:$IC$4,0)&gt;0,HK$4,0),0))+IF(HI7+HJ7=HI$4+HJ$4,$HH$4,0)</f>
        <v>0</v>
      </c>
      <c r="HL7" s="116" t="str">
        <f>IF('Total Participantes'!HL7="","0",IFERROR(IF(MATCH('Total Participantes'!HL7,'Total Participantes'!$HF$4:$IC$4,0)&gt;0,HL$4,0),0))</f>
        <v>0</v>
      </c>
      <c r="HM7" s="116" t="str">
        <f>IF('Total Participantes'!HM7="","0",IFERROR(IF(MATCH('Total Participantes'!HM7,'Total Participantes'!$HF$4:$IC$4,0)&gt;0,HM$4,0),0))</f>
        <v>0</v>
      </c>
      <c r="HN7" s="116">
        <f>IF('Total Participantes'!HN7="","0",IFERROR(IF(MATCH('Total Participantes'!HN7,'Total Participantes'!$HF$4:$IC$4,0)&gt;0,HN$4,0),0))+IF(HL7+HM7=HL$4+HM$4,$HH$4,0)</f>
        <v>0</v>
      </c>
      <c r="HO7" s="116" t="str">
        <f>IF('Total Participantes'!HO7="","0",IFERROR(IF(MATCH('Total Participantes'!HO7,'Total Participantes'!$HF$4:$IC$4,0)&gt;0,HO$4,0),0))</f>
        <v>0</v>
      </c>
      <c r="HP7" s="116" t="str">
        <f>IF('Total Participantes'!HP7="","0",IFERROR(IF(MATCH('Total Participantes'!HP7,'Total Participantes'!$HF$4:$IC$4,0)&gt;0,HP$4,0),0))</f>
        <v>0</v>
      </c>
      <c r="HQ7" s="116">
        <f>IF('Total Participantes'!HQ7="","0",IFERROR(IF(MATCH('Total Participantes'!HQ7,'Total Participantes'!$HF$4:$IC$4,0)&gt;0,HQ$4,0),0))+IF(HO7+HP7=HO$4+HP$4,$HH$4,0)</f>
        <v>0</v>
      </c>
      <c r="HR7" s="116" t="str">
        <f>IF('Total Participantes'!HR7="","0",IFERROR(IF(MATCH('Total Participantes'!HR7,'Total Participantes'!$HF$4:$IC$4,0)&gt;0,HR$4,0),0))</f>
        <v>0</v>
      </c>
      <c r="HS7" s="116" t="str">
        <f>IF('Total Participantes'!HS7="","0",IFERROR(IF(MATCH('Total Participantes'!HS7,'Total Participantes'!$HF$4:$IC$4,0)&gt;0,HS$4,0),0))</f>
        <v>0</v>
      </c>
      <c r="HT7" s="116">
        <f>IF('Total Participantes'!HT7="","0",IFERROR(IF(MATCH('Total Participantes'!HT7,'Total Participantes'!$HF$4:$IC$4,0)&gt;0,HT$4,0),0))+IF(HR7+HS7=HR$4+HS$4,$HH$4,0)</f>
        <v>0</v>
      </c>
      <c r="HU7" s="116" t="str">
        <f>IF('Total Participantes'!HU7="","0",IFERROR(IF(MATCH('Total Participantes'!HU7,'Total Participantes'!$HF$4:$IC$4,0)&gt;0,HU$4,0),0))</f>
        <v>0</v>
      </c>
      <c r="HV7" s="116" t="str">
        <f>IF('Total Participantes'!HV7="","0",IFERROR(IF(MATCH('Total Participantes'!HV7,'Total Participantes'!$HF$4:$IC$4,0)&gt;0,HV$4,0),0))</f>
        <v>0</v>
      </c>
      <c r="HW7" s="116">
        <f>IF('Total Participantes'!HW7="","0",IFERROR(IF(MATCH('Total Participantes'!HW7,'Total Participantes'!$HF$4:$IC$4,0)&gt;0,HW$4,0),0))+IF(HU7+HV7=HU$4+HV$4,$HH$4,0)</f>
        <v>0</v>
      </c>
      <c r="HX7" s="116" t="str">
        <f>IF('Total Participantes'!HX7="","0",IFERROR(IF(MATCH('Total Participantes'!HX7,'Total Participantes'!$HF$4:$IC$4,0)&gt;0,HX$4,0),0))</f>
        <v>0</v>
      </c>
      <c r="HY7" s="116" t="str">
        <f>IF('Total Participantes'!HY7="","0",IFERROR(IF(MATCH('Total Participantes'!HY7,'Total Participantes'!$HF$4:$IC$4,0)&gt;0,HY$4,0),0))</f>
        <v>0</v>
      </c>
      <c r="HZ7" s="116">
        <f>IF('Total Participantes'!HZ7="","0",IFERROR(IF(MATCH('Total Participantes'!HZ7,'Total Participantes'!$HF$4:$IC$4,0)&gt;0,HZ$4,0),0))+IF(HX7+HY7=HX$4+HY$4,$HH$4,0)</f>
        <v>0</v>
      </c>
      <c r="IA7" s="116" t="str">
        <f>IF('Total Participantes'!IA7="","0",IFERROR(IF(MATCH('Total Participantes'!IA7,'Total Participantes'!$HF$4:$IC$4,0)&gt;0,IA$4,0),0))</f>
        <v>0</v>
      </c>
      <c r="IB7" s="116" t="str">
        <f>IF('Total Participantes'!IB7="","0",IFERROR(IF(MATCH('Total Participantes'!IB7,'Total Participantes'!$HF$4:$IC$4,0)&gt;0,IB$4,0),0))</f>
        <v>0</v>
      </c>
      <c r="IC7" s="116">
        <f>IF('Total Participantes'!IC7="","0",IFERROR(IF(MATCH('Total Participantes'!IC7,'Total Participantes'!$HF$4:$IC$4,0)&gt;0,IC$4,0),0))+IF(IA7+IB7=IA$4+IB$4,$HH$4,0)</f>
        <v>0</v>
      </c>
      <c r="ID7" s="116" t="str">
        <f>IF('Total Participantes'!ID7="","0",IFERROR(IF(MATCH('Total Participantes'!ID7,'Total Participantes'!$ID$4:$IO$4,0)&gt;0,ID$4,0),0))</f>
        <v>0</v>
      </c>
      <c r="IE7" s="116" t="str">
        <f>IF('Total Participantes'!IE7="","0",IFERROR(IF(MATCH('Total Participantes'!IE7,'Total Participantes'!$ID$4:$IO$4,0)&gt;0,IE$4,0),0))</f>
        <v>0</v>
      </c>
      <c r="IF7" s="116">
        <f>IF('Total Participantes'!IF7="","0",IFERROR(IF(MATCH('Total Participantes'!IF7,'Total Participantes'!$ID$4:$IO$4,0)&gt;0,IF$4,0),0))+IF(ID7+IE7=ID$4+IE$4,$IF$4,0)</f>
        <v>0</v>
      </c>
      <c r="IG7" s="116" t="str">
        <f>IF('Total Participantes'!IG7="","0",IFERROR(IF(MATCH('Total Participantes'!IG7,'Total Participantes'!$ID$4:$IO$4,0)&gt;0,IG$4,0),0))</f>
        <v>0</v>
      </c>
      <c r="IH7" s="116" t="str">
        <f>IF('Total Participantes'!IH7="","0",IFERROR(IF(MATCH('Total Participantes'!IH7,'Total Participantes'!$ID$4:$IO$4,0)&gt;0,IH$4,0),0))</f>
        <v>0</v>
      </c>
      <c r="II7" s="116">
        <f>IF('Total Participantes'!II7="","0",IFERROR(IF(MATCH('Total Participantes'!II7,'Total Participantes'!$ID$4:$IO$4,0)&gt;0,II$4,0),0))+IF(IG7+IH7=IG$4+IH$4,$IF$4,0)</f>
        <v>0</v>
      </c>
      <c r="IJ7" s="116" t="str">
        <f>IF('Total Participantes'!IJ7="","0",IFERROR(IF(MATCH('Total Participantes'!IJ7,'Total Participantes'!$ID$4:$IO$4,0)&gt;0,IJ$4,0),0))</f>
        <v>0</v>
      </c>
      <c r="IK7" s="116" t="str">
        <f>IF('Total Participantes'!IK7="","0",IFERROR(IF(MATCH('Total Participantes'!IK7,'Total Participantes'!$ID$4:$IO$4,0)&gt;0,IK$4,0),0))</f>
        <v>0</v>
      </c>
      <c r="IL7" s="116">
        <f>IF('Total Participantes'!IL7="","0",IFERROR(IF(MATCH('Total Participantes'!IL7,'Total Participantes'!$ID$4:$IO$4,0)&gt;0,IL$4,0),0))+IF(IJ7+IK7=IJ$4+IK$4,$IF$4,0)</f>
        <v>0</v>
      </c>
      <c r="IM7" s="116" t="str">
        <f>IF('Total Participantes'!IM7="","0",IFERROR(IF(MATCH('Total Participantes'!IM7,'Total Participantes'!$ID$4:$IO$4,0)&gt;0,IM$4,0),0))</f>
        <v>0</v>
      </c>
      <c r="IN7" s="116" t="str">
        <f>IF('Total Participantes'!IN7="","0",IFERROR(IF(MATCH('Total Participantes'!IN7,'Total Participantes'!$ID$4:$IO$4,0)&gt;0,IN$4,0),0))</f>
        <v>0</v>
      </c>
      <c r="IO7" s="116">
        <f>IF('Total Participantes'!IO7="","0",IFERROR(IF(MATCH('Total Participantes'!IO7,'Total Participantes'!$ID$4:$IO$4,0)&gt;0,IO$4,0),0))+IF(IM7+IN7=IM$4+IN$4,$IF$4,0)</f>
        <v>0</v>
      </c>
      <c r="IP7" s="116" t="str">
        <f>IF('Total Participantes'!IP7="","0",IFERROR(IF(MATCH('Total Participantes'!IP7,'Total Participantes'!$IP$4:$IU$4,0)&gt;0,IP$4,0),0))</f>
        <v>0</v>
      </c>
      <c r="IQ7" s="116" t="str">
        <f>IF('Total Participantes'!IQ7="","0",IFERROR(IF(MATCH('Total Participantes'!IQ7,'Total Participantes'!$IP$4:$IU$4,0)&gt;0,IQ$4,0),0))</f>
        <v>0</v>
      </c>
      <c r="IR7" s="116">
        <f>IF('Total Participantes'!IR7="","0",IFERROR(IF(MATCH('Total Participantes'!IR7,'Total Participantes'!$IP$4:$IU$4,0)&gt;0,IR$4,0),0))+IF(IP7+IQ7=IP$4+IQ$4,$IR$4,0)</f>
        <v>0</v>
      </c>
      <c r="IS7" s="116" t="str">
        <f>IF('Total Participantes'!IS7="","0",IFERROR(IF(MATCH('Total Participantes'!IS7,'Total Participantes'!$IP$4:$IU$4,0)&gt;0,IS$4,0),0))</f>
        <v>0</v>
      </c>
      <c r="IT7" s="116" t="str">
        <f>IF('Total Participantes'!IT7="","0",IFERROR(IF(MATCH('Total Participantes'!IT7,'Total Participantes'!$IP$4:$IU$4,0)&gt;0,IT$4,0),0))</f>
        <v>0</v>
      </c>
      <c r="IU7" s="116">
        <f>IF('Total Participantes'!IU7="","0",IFERROR(IF(MATCH('Total Participantes'!IU7,'Total Participantes'!$IP$4:$IU$4,0)&gt;0,IU$4,0),0))+IF(IS7+IT7=IS$4+IT$4,$IR$4,0)</f>
        <v>0</v>
      </c>
      <c r="IV7" s="116" t="str">
        <f>IF('Total Participantes'!IV7="","0",IFERROR(IF(MATCH('Total Participantes'!IV7,'Total Participantes'!$HF$4:$IC$4,0)&gt;0,IV$4,0),0))</f>
        <v>0</v>
      </c>
      <c r="IW7" s="116" t="str">
        <f>IF('Total Participantes'!IW7="","0",IFERROR(IF(MATCH('Total Participantes'!IW7,'Total Participantes'!$HF$4:$IC$4,0)&gt;0,IW$4,0),0))</f>
        <v>0</v>
      </c>
      <c r="IX7" s="116">
        <f>IF('Total Participantes'!IX7="","0",IFERROR(IF(MATCH('Total Participantes'!IX7,'Total Participantes'!$HF$4:$IC$4,0)&gt;0,IX$4,0),0))+IF(IV7+IW7=IV$4+IW$4,$IX$4,0)</f>
        <v>0</v>
      </c>
      <c r="IY7" s="116" t="str">
        <f>IF('Total Participantes'!IY7="","0",IFERROR(IF(MATCH('Total Participantes'!IY7,'Total Participantes'!$HF$4:$IC$4,0)&gt;0,IY$4,0),0))</f>
        <v>0</v>
      </c>
      <c r="IZ7" s="116" t="str">
        <f>IF('Total Participantes'!IZ7="","0",IFERROR(IF(MATCH('Total Participantes'!IZ7,'Total Participantes'!$HF$4:$IC$4,0)&gt;0,IZ$4,0),0))</f>
        <v>0</v>
      </c>
      <c r="JA7" s="116">
        <f>IF('Total Participantes'!JA7="","0",IFERROR(IF(MATCH('Total Participantes'!JA7,'Total Participantes'!$HF$4:$IC$4,0)&gt;0,JA$4,0),0))+IF(IY7+IZ7=IY$4+IZ$4,$IX$4,0)</f>
        <v>0</v>
      </c>
    </row>
    <row r="8" spans="1:265" ht="31.5" customHeight="1" thickBot="1">
      <c r="A8" s="117">
        <f>'Total Participantes'!A8</f>
        <v>0</v>
      </c>
      <c r="B8" s="117">
        <f>'Total Participantes'!B8</f>
        <v>0</v>
      </c>
      <c r="C8" s="117">
        <f>'Total Participantes'!C8</f>
        <v>0</v>
      </c>
      <c r="D8" s="116">
        <f>IF(OR('Total Participantes'!D$4="",'Total Participantes'!D8=""),0,IF('Total Participantes'!D8='Total Participantes'!D$4,D$4,0))</f>
        <v>0</v>
      </c>
      <c r="E8" s="116">
        <f>IF(OR('Total Participantes'!E$4="",'Total Participantes'!E8=""),0,IF('Total Participantes'!E8='Total Participantes'!E$4,E$4,0))</f>
        <v>0</v>
      </c>
      <c r="F8" s="97">
        <f>IF('Total Participantes'!F$4="",0,IF('Total Participantes'!F8='Total Participantes'!F$4,F$4,0))+IF(D8+E8=D$4+E$4,$F$4,0)</f>
        <v>0</v>
      </c>
      <c r="G8" s="116">
        <f>IF(OR('Total Participantes'!G$4="",'Total Participantes'!G8=""),0,IF('Total Participantes'!G8='Total Participantes'!G$4,G$4,0))</f>
        <v>0</v>
      </c>
      <c r="H8" s="116">
        <f>IF(OR('Total Participantes'!H$4="",'Total Participantes'!H8=""),0,IF('Total Participantes'!H8='Total Participantes'!H$4,H$4,0))</f>
        <v>0</v>
      </c>
      <c r="I8" s="97">
        <f>IF('Total Participantes'!I$4="",0,IF('Total Participantes'!I8='Total Participantes'!I$4,I$4,0))+IF(G8+H8=G$4+H$4,$F$4,0)</f>
        <v>0</v>
      </c>
      <c r="J8" s="116">
        <f>IF(OR('Total Participantes'!J$4="",'Total Participantes'!J8=""),0,IF('Total Participantes'!J8='Total Participantes'!J$4,J$4,0))</f>
        <v>0</v>
      </c>
      <c r="K8" s="116">
        <f>IF(OR('Total Participantes'!K$4="",'Total Participantes'!K8=""),0,IF('Total Participantes'!K8='Total Participantes'!K$4,K$4,0))</f>
        <v>0</v>
      </c>
      <c r="L8" s="97">
        <f>IF('Total Participantes'!L$4="",0,IF('Total Participantes'!L8='Total Participantes'!L$4,L$4,0))+IF(J8+K8=J$4+K$4,$F$4,0)</f>
        <v>0</v>
      </c>
      <c r="M8" s="116">
        <f>IF(OR('Total Participantes'!M$4="",'Total Participantes'!M8=""),0,IF('Total Participantes'!M8='Total Participantes'!M$4,M$4,0))</f>
        <v>0</v>
      </c>
      <c r="N8" s="116">
        <f>IF(OR('Total Participantes'!N$4="",'Total Participantes'!N8=""),0,IF('Total Participantes'!N8='Total Participantes'!N$4,N$4,0))</f>
        <v>0</v>
      </c>
      <c r="O8" s="97">
        <f>IF('Total Participantes'!O$4="",0,IF('Total Participantes'!O8='Total Participantes'!O$4,O$4,0))+IF(M8+N8=M$4+N$4,$F$4,0)</f>
        <v>0</v>
      </c>
      <c r="P8" s="116">
        <f>IF(OR('Total Participantes'!P$4="",'Total Participantes'!P8=""),0,IF('Total Participantes'!P8='Total Participantes'!P$4,P$4,0))</f>
        <v>0</v>
      </c>
      <c r="Q8" s="116">
        <f>IF(OR('Total Participantes'!Q$4="",'Total Participantes'!Q8=""),0,IF('Total Participantes'!Q8='Total Participantes'!Q$4,Q$4,0))</f>
        <v>0</v>
      </c>
      <c r="R8" s="97">
        <f>IF('Total Participantes'!R$4="",0,IF('Total Participantes'!R8='Total Participantes'!R$4,R$4,0))+IF(P8+Q8=P$4+Q$4,$F$4,0)</f>
        <v>0</v>
      </c>
      <c r="S8" s="116">
        <f>IF(OR('Total Participantes'!S$4="",'Total Participantes'!S8=""),0,IF('Total Participantes'!S8='Total Participantes'!S$4,S$4,0))</f>
        <v>0</v>
      </c>
      <c r="T8" s="116">
        <f>IF(OR('Total Participantes'!T$4="",'Total Participantes'!T8=""),0,IF('Total Participantes'!T8='Total Participantes'!T$4,T$4,0))</f>
        <v>0</v>
      </c>
      <c r="U8" s="97">
        <f>IF('Total Participantes'!U$4="",0,IF('Total Participantes'!U8='Total Participantes'!U$4,U$4,0))+IF(S8+T8=S$4+T$4,$F$4,0)</f>
        <v>0</v>
      </c>
      <c r="V8" s="97">
        <f>IFERROR(IF(MATCH('Total Participantes'!V8,'Total Participantes'!$V$4:$W$4,0)&gt;0,V$4,0),0)</f>
        <v>0</v>
      </c>
      <c r="W8" s="97">
        <f>IFERROR(IF(MATCH('Total Participantes'!W8,'Total Participantes'!$V$4:$W$4,0)&gt;0,W$4,0),0)</f>
        <v>0</v>
      </c>
      <c r="X8" s="78"/>
      <c r="Y8" s="78"/>
      <c r="Z8" s="116">
        <f>IF(OR('Total Participantes'!Z$4="",'Total Participantes'!Z8=""),0,IF('Total Participantes'!Z8='Total Participantes'!Z$4,Z$4,0))</f>
        <v>0</v>
      </c>
      <c r="AA8" s="116">
        <f>IF(OR('Total Participantes'!AA$4="",'Total Participantes'!AA8=""),0,IF('Total Participantes'!AA8='Total Participantes'!AA$4,AA$4,0))</f>
        <v>0</v>
      </c>
      <c r="AB8" s="97">
        <f>IF('Total Participantes'!AB$4="",0,IF('Total Participantes'!AB8='Total Participantes'!AB$4,AB$4,0))+IF(Z8+AA8=Z$4+AA$4,$F$4,0)</f>
        <v>0</v>
      </c>
      <c r="AC8" s="116">
        <f>IF(OR('Total Participantes'!AC$4="",'Total Participantes'!AC8=""),0,IF('Total Participantes'!AC8='Total Participantes'!AC$4,AC$4,0))</f>
        <v>0</v>
      </c>
      <c r="AD8" s="116">
        <f>IF(OR('Total Participantes'!AD$4="",'Total Participantes'!AD8=""),0,IF('Total Participantes'!AD8='Total Participantes'!AD$4,AD$4,0))</f>
        <v>0</v>
      </c>
      <c r="AE8" s="97">
        <f>IF('Total Participantes'!AE$4="",0,IF('Total Participantes'!AE8='Total Participantes'!AE$4,AE$4,0))+IF(AC8+AD8=AC$4+AD$4,$F$4,0)</f>
        <v>0</v>
      </c>
      <c r="AF8" s="116">
        <f>IF(OR('Total Participantes'!AF$4="",'Total Participantes'!AF8=""),0,IF('Total Participantes'!AF8='Total Participantes'!AF$4,AF$4,0))</f>
        <v>0</v>
      </c>
      <c r="AG8" s="116">
        <f>IF(OR('Total Participantes'!AG$4="",'Total Participantes'!AG8=""),0,IF('Total Participantes'!AG8='Total Participantes'!AG$4,AG$4,0))</f>
        <v>0</v>
      </c>
      <c r="AH8" s="97">
        <f>IF('Total Participantes'!AH$4="",0,IF('Total Participantes'!AH8='Total Participantes'!AH$4,AH$4,0))+IF(AF8+AG8=AF$4+AG$4,$F$4,0)</f>
        <v>0</v>
      </c>
      <c r="AI8" s="116">
        <f>IF(OR('Total Participantes'!AI$4="",'Total Participantes'!AI8=""),0,IF('Total Participantes'!AI8='Total Participantes'!AI$4,AI$4,0))</f>
        <v>0</v>
      </c>
      <c r="AJ8" s="116">
        <f>IF(OR('Total Participantes'!AJ$4="",'Total Participantes'!AJ8=""),0,IF('Total Participantes'!AJ8='Total Participantes'!AJ$4,AJ$4,0))</f>
        <v>0</v>
      </c>
      <c r="AK8" s="97">
        <f>IF('Total Participantes'!AK$4="",0,IF('Total Participantes'!AK8='Total Participantes'!AK$4,AK$4,0))+IF(AI8+AJ8=AI$4+AJ$4,$F$4,0)</f>
        <v>0</v>
      </c>
      <c r="AL8" s="116">
        <f>IF(OR('Total Participantes'!AL$4="",'Total Participantes'!AL8=""),0,IF('Total Participantes'!AL8='Total Participantes'!AL$4,AL$4,0))</f>
        <v>0</v>
      </c>
      <c r="AM8" s="116">
        <f>IF(OR('Total Participantes'!AM$4="",'Total Participantes'!AM8=""),0,IF('Total Participantes'!AM8='Total Participantes'!AM$4,AM$4,0))</f>
        <v>0</v>
      </c>
      <c r="AN8" s="97">
        <f>IF('Total Participantes'!AN$4="",0,IF('Total Participantes'!AN8='Total Participantes'!AN$4,AN$4,0))+IF(AL8+AM8=AL$4+AM$4,$F$4,0)</f>
        <v>0</v>
      </c>
      <c r="AO8" s="116">
        <f>IF(OR('Total Participantes'!AO$4="",'Total Participantes'!AO8=""),0,IF('Total Participantes'!AO8='Total Participantes'!AO$4,AO$4,0))</f>
        <v>0</v>
      </c>
      <c r="AP8" s="116">
        <f>IF(OR('Total Participantes'!AP$4="",'Total Participantes'!AP8=""),0,IF('Total Participantes'!AP8='Total Participantes'!AP$4,AP$4,0))</f>
        <v>0</v>
      </c>
      <c r="AQ8" s="97">
        <f>IF('Total Participantes'!AQ$4="",0,IF('Total Participantes'!AQ8='Total Participantes'!AQ$4,AQ$4,0))+IF(AO8+AP8=AO$4+AP$4,$F$4,0)</f>
        <v>0</v>
      </c>
      <c r="AR8" s="97">
        <f>IFERROR(IF(MATCH('Total Participantes'!AR8,'Total Participantes'!$AR$4:$AS$4,0)&gt;0,AR$4,0),0)</f>
        <v>0</v>
      </c>
      <c r="AS8" s="97">
        <f>IFERROR(IF(MATCH('Total Participantes'!AS8,'Total Participantes'!$AR$4:$AS$4,0)&gt;0,AS$4,0),0)</f>
        <v>0</v>
      </c>
      <c r="AT8" s="78"/>
      <c r="AU8" s="78"/>
      <c r="AV8" s="116">
        <f>IF(OR('Total Participantes'!AV$4="",'Total Participantes'!AV8=""),0,IF('Total Participantes'!AV8='Total Participantes'!AV$4,AV$4,0))</f>
        <v>0</v>
      </c>
      <c r="AW8" s="116">
        <f>IF(OR('Total Participantes'!AW$4="",'Total Participantes'!AW8=""),0,IF('Total Participantes'!AW8='Total Participantes'!AW$4,AW$4,0))</f>
        <v>0</v>
      </c>
      <c r="AX8" s="97">
        <f>IF('Total Participantes'!AX$4="",0,IF('Total Participantes'!AX8='Total Participantes'!AX$4,AX$4,0))+IF(AV8+AW8=AV$4+AW$4,$F$4,0)</f>
        <v>0</v>
      </c>
      <c r="AY8" s="116">
        <f>IF(OR('Total Participantes'!AY$4="",'Total Participantes'!AY8=""),0,IF('Total Participantes'!AY8='Total Participantes'!AY$4,AY$4,0))</f>
        <v>0</v>
      </c>
      <c r="AZ8" s="116">
        <f>IF(OR('Total Participantes'!AZ$4="",'Total Participantes'!AZ8=""),0,IF('Total Participantes'!AZ8='Total Participantes'!AZ$4,AZ$4,0))</f>
        <v>0</v>
      </c>
      <c r="BA8" s="97">
        <f>IF('Total Participantes'!BA$4="",0,IF('Total Participantes'!BA8='Total Participantes'!BA$4,BA$4,0))+IF(AY8+AZ8=AY$4+AZ$4,$F$4,0)</f>
        <v>0</v>
      </c>
      <c r="BB8" s="116">
        <f>IF(OR('Total Participantes'!BB$4="",'Total Participantes'!BB8=""),0,IF('Total Participantes'!BB8='Total Participantes'!BB$4,BB$4,0))</f>
        <v>0</v>
      </c>
      <c r="BC8" s="116">
        <f>IF(OR('Total Participantes'!BC$4="",'Total Participantes'!BC8=""),0,IF('Total Participantes'!BC8='Total Participantes'!BC$4,BC$4,0))</f>
        <v>0</v>
      </c>
      <c r="BD8" s="97">
        <f>IF('Total Participantes'!BD$4="",0,IF('Total Participantes'!BD8='Total Participantes'!BD$4,BD$4,0))+IF(BB8+BC8=BB$4+BC$4,$F$4,0)</f>
        <v>0</v>
      </c>
      <c r="BE8" s="116">
        <f>IF(OR('Total Participantes'!BE$4="",'Total Participantes'!BE8=""),0,IF('Total Participantes'!BE8='Total Participantes'!BE$4,BE$4,0))</f>
        <v>0</v>
      </c>
      <c r="BF8" s="116">
        <f>IF(OR('Total Participantes'!BF$4="",'Total Participantes'!BF8=""),0,IF('Total Participantes'!BF8='Total Participantes'!BF$4,BF$4,0))</f>
        <v>0</v>
      </c>
      <c r="BG8" s="97">
        <f>IF('Total Participantes'!BG$4="",0,IF('Total Participantes'!BG8='Total Participantes'!BG$4,BG$4,0))+IF(BE8+BF8=BE$4+BF$4,$F$4,0)</f>
        <v>0</v>
      </c>
      <c r="BH8" s="116">
        <f>IF(OR('Total Participantes'!BH$4="",'Total Participantes'!BH8=""),0,IF('Total Participantes'!BH8='Total Participantes'!BH$4,BH$4,0))</f>
        <v>0</v>
      </c>
      <c r="BI8" s="116">
        <f>IF(OR('Total Participantes'!BI$4="",'Total Participantes'!BI8=""),0,IF('Total Participantes'!BI8='Total Participantes'!BI$4,BI$4,0))</f>
        <v>0</v>
      </c>
      <c r="BJ8" s="97">
        <f>IF('Total Participantes'!BJ$4="",0,IF('Total Participantes'!BJ8='Total Participantes'!BJ$4,BJ$4,0))+IF(BH8+BI8=BH$4+BI$4,$F$4,0)</f>
        <v>0</v>
      </c>
      <c r="BK8" s="116">
        <f>IF(OR('Total Participantes'!BK$4="",'Total Participantes'!BK8=""),0,IF('Total Participantes'!BK8='Total Participantes'!BK$4,BK$4,0))</f>
        <v>0</v>
      </c>
      <c r="BL8" s="116">
        <f>IF(OR('Total Participantes'!BL$4="",'Total Participantes'!BL8=""),0,IF('Total Participantes'!BL8='Total Participantes'!BL$4,BL$4,0))</f>
        <v>0</v>
      </c>
      <c r="BM8" s="97">
        <f>IF('Total Participantes'!BM$4="",0,IF('Total Participantes'!BM8='Total Participantes'!BM$4,BM$4,0))+IF(BK8+BL8=BK$4+BL$4,$F$4,0)</f>
        <v>0</v>
      </c>
      <c r="BN8" s="97">
        <f>IFERROR(IF(MATCH('Total Participantes'!BN8,'Total Participantes'!$BN$4:$BO$4,0)&gt;0,BN$4,0),0)</f>
        <v>0</v>
      </c>
      <c r="BO8" s="97">
        <f>IFERROR(IF(MATCH('Total Participantes'!BO8,'Total Participantes'!$BN$4:$BO$4,0)&gt;0,BO$4,0),0)</f>
        <v>0</v>
      </c>
      <c r="BP8" s="78"/>
      <c r="BQ8" s="78"/>
      <c r="BR8" s="116">
        <f>IF(OR('Total Participantes'!BR$4="",'Total Participantes'!BR8=""),0,IF('Total Participantes'!BR8='Total Participantes'!BR$4,BR$4,0))</f>
        <v>0</v>
      </c>
      <c r="BS8" s="116">
        <f>IF(OR('Total Participantes'!BS$4="",'Total Participantes'!BS8=""),0,IF('Total Participantes'!BS8='Total Participantes'!BS$4,BS$4,0))</f>
        <v>0</v>
      </c>
      <c r="BT8" s="97">
        <f>IF('Total Participantes'!BT$4="",0,IF('Total Participantes'!BT8='Total Participantes'!BT$4,BT$4,0))+IF(BR8+BS8=BR$4+BS$4,$F$4,0)</f>
        <v>0</v>
      </c>
      <c r="BU8" s="116">
        <f>IF(OR('Total Participantes'!BU$4="",'Total Participantes'!BU8=""),0,IF('Total Participantes'!BU8='Total Participantes'!BU$4,BU$4,0))</f>
        <v>0</v>
      </c>
      <c r="BV8" s="116">
        <f>IF(OR('Total Participantes'!BV$4="",'Total Participantes'!BV8=""),0,IF('Total Participantes'!BV8='Total Participantes'!BV$4,BV$4,0))</f>
        <v>0</v>
      </c>
      <c r="BW8" s="97">
        <f>IF('Total Participantes'!BW$4="",0,IF('Total Participantes'!BW8='Total Participantes'!BW$4,BW$4,0))+IF(BU8+BV8=BU$4+BV$4,$F$4,0)</f>
        <v>0</v>
      </c>
      <c r="BX8" s="116">
        <f>IF(OR('Total Participantes'!BX$4="",'Total Participantes'!BX8=""),0,IF('Total Participantes'!BX8='Total Participantes'!BX$4,BX$4,0))</f>
        <v>0</v>
      </c>
      <c r="BY8" s="116">
        <f>IF(OR('Total Participantes'!BY$4="",'Total Participantes'!BY8=""),0,IF('Total Participantes'!BY8='Total Participantes'!BY$4,BY$4,0))</f>
        <v>0</v>
      </c>
      <c r="BZ8" s="97">
        <f>IF('Total Participantes'!BZ$4="",0,IF('Total Participantes'!BZ8='Total Participantes'!BZ$4,BZ$4,0))+IF(BX8+BY8=BX$4+BY$4,$F$4,0)</f>
        <v>0</v>
      </c>
      <c r="CA8" s="116">
        <f>IF(OR('Total Participantes'!CA$4="",'Total Participantes'!CA8=""),0,IF('Total Participantes'!CA8='Total Participantes'!CA$4,CA$4,0))</f>
        <v>0</v>
      </c>
      <c r="CB8" s="116">
        <f>IF(OR('Total Participantes'!CB$4="",'Total Participantes'!CB8=""),0,IF('Total Participantes'!CB8='Total Participantes'!CB$4,CB$4,0))</f>
        <v>0</v>
      </c>
      <c r="CC8" s="97">
        <f>IF('Total Participantes'!CC$4="",0,IF('Total Participantes'!CC8='Total Participantes'!CC$4,CC$4,0))+IF(CA8+CB8=CA$4+CB$4,$F$4,0)</f>
        <v>0</v>
      </c>
      <c r="CD8" s="116">
        <f>IF(OR('Total Participantes'!CD$4="",'Total Participantes'!CD8=""),0,IF('Total Participantes'!CD8='Total Participantes'!CD$4,CD$4,0))</f>
        <v>0</v>
      </c>
      <c r="CE8" s="116">
        <f>IF(OR('Total Participantes'!CE$4="",'Total Participantes'!CE8=""),0,IF('Total Participantes'!CE8='Total Participantes'!CE$4,CE$4,0))</f>
        <v>0</v>
      </c>
      <c r="CF8" s="97">
        <f>IF('Total Participantes'!CF$4="",0,IF('Total Participantes'!CF8='Total Participantes'!CF$4,CF$4,0))+IF(CD8+CE8=CD$4+CE$4,$F$4,0)</f>
        <v>0</v>
      </c>
      <c r="CG8" s="116">
        <f>IF(OR('Total Participantes'!CG$4="",'Total Participantes'!CG8=""),0,IF('Total Participantes'!CG8='Total Participantes'!CG$4,CG$4,0))</f>
        <v>0</v>
      </c>
      <c r="CH8" s="116">
        <f>IF(OR('Total Participantes'!CH$4="",'Total Participantes'!CH8=""),0,IF('Total Participantes'!CH8='Total Participantes'!CH$4,CH$4,0))</f>
        <v>0</v>
      </c>
      <c r="CI8" s="97">
        <f>IF('Total Participantes'!CI$4="",0,IF('Total Participantes'!CI8='Total Participantes'!CI$4,CI$4,0))+IF(CG8+CH8=CG$4+CH$4,$F$4,0)</f>
        <v>0</v>
      </c>
      <c r="CJ8" s="97">
        <f>IFERROR(IF(MATCH('Total Participantes'!CJ8,'Total Participantes'!$CJ$4:$CK$4,0)&gt;0,CJ$4,0),0)</f>
        <v>0</v>
      </c>
      <c r="CK8" s="97">
        <f>IFERROR(IF(MATCH('Total Participantes'!CK8,'Total Participantes'!$CJ$4:$CK$4,0)&gt;0,CK$4,0),0)</f>
        <v>0</v>
      </c>
      <c r="CL8" s="78"/>
      <c r="CM8" s="78"/>
      <c r="CN8" s="116">
        <f>IF(OR('Total Participantes'!CN$4="",'Total Participantes'!CN8=""),0,IF('Total Participantes'!CN8='Total Participantes'!CN$4,CN$4,0))</f>
        <v>0</v>
      </c>
      <c r="CO8" s="116">
        <f>IF(OR('Total Participantes'!CO$4="",'Total Participantes'!CO8=""),0,IF('Total Participantes'!CO8='Total Participantes'!CO$4,CO$4,0))</f>
        <v>0</v>
      </c>
      <c r="CP8" s="97">
        <f>IF('Total Participantes'!CP$4="",0,IF('Total Participantes'!CP8='Total Participantes'!CP$4,CP$4,0))+IF(CN8+CO8=CN$4+CO$4,$F$4,0)</f>
        <v>0</v>
      </c>
      <c r="CQ8" s="116">
        <f>IF(OR('Total Participantes'!CQ$4="",'Total Participantes'!CQ8=""),0,IF('Total Participantes'!CQ8='Total Participantes'!CQ$4,CQ$4,0))</f>
        <v>0</v>
      </c>
      <c r="CR8" s="116">
        <f>IF(OR('Total Participantes'!CR$4="",'Total Participantes'!CR8=""),0,IF('Total Participantes'!CR8='Total Participantes'!CR$4,CR$4,0))</f>
        <v>0</v>
      </c>
      <c r="CS8" s="97">
        <f>IF('Total Participantes'!CS$4="",0,IF('Total Participantes'!CS8='Total Participantes'!CS$4,CS$4,0))+IF(CQ8+CR8=CQ$4+CR$4,$F$4,0)</f>
        <v>0</v>
      </c>
      <c r="CT8" s="116">
        <f>IF(OR('Total Participantes'!CT$4="",'Total Participantes'!CT8=""),0,IF('Total Participantes'!CT8='Total Participantes'!CT$4,CT$4,0))</f>
        <v>0</v>
      </c>
      <c r="CU8" s="116">
        <f>IF(OR('Total Participantes'!CU$4="",'Total Participantes'!CU8=""),0,IF('Total Participantes'!CU8='Total Participantes'!CU$4,CU$4,0))</f>
        <v>0</v>
      </c>
      <c r="CV8" s="97">
        <f>IF('Total Participantes'!CV$4="",0,IF('Total Participantes'!CV8='Total Participantes'!CV$4,CV$4,0))+IF(CT8+CU8=CT$4+CU$4,$F$4,0)</f>
        <v>0</v>
      </c>
      <c r="CW8" s="116">
        <f>IF(OR('Total Participantes'!CW$4="",'Total Participantes'!CW8=""),0,IF('Total Participantes'!CW8='Total Participantes'!CW$4,CW$4,0))</f>
        <v>0</v>
      </c>
      <c r="CX8" s="116">
        <f>IF(OR('Total Participantes'!CX$4="",'Total Participantes'!CX8=""),0,IF('Total Participantes'!CX8='Total Participantes'!CX$4,CX$4,0))</f>
        <v>0</v>
      </c>
      <c r="CY8" s="97">
        <f>IF('Total Participantes'!CY$4="",0,IF('Total Participantes'!CY8='Total Participantes'!CY$4,CY$4,0))+IF(CW8+CX8=CW$4+CX$4,$F$4,0)</f>
        <v>0</v>
      </c>
      <c r="CZ8" s="116">
        <f>IF(OR('Total Participantes'!CZ$4="",'Total Participantes'!CZ8=""),0,IF('Total Participantes'!CZ8='Total Participantes'!CZ$4,CZ$4,0))</f>
        <v>0</v>
      </c>
      <c r="DA8" s="116">
        <f>IF(OR('Total Participantes'!DA$4="",'Total Participantes'!DA8=""),0,IF('Total Participantes'!DA8='Total Participantes'!DA$4,DA$4,0))</f>
        <v>0</v>
      </c>
      <c r="DB8" s="97">
        <f>IF('Total Participantes'!DB$4="",0,IF('Total Participantes'!DB8='Total Participantes'!DB$4,DB$4,0))+IF(CZ8+DA8=CZ$4+DA$4,$F$4,0)</f>
        <v>0</v>
      </c>
      <c r="DC8" s="116">
        <f>IF(OR('Total Participantes'!DC$4="",'Total Participantes'!DC8=""),0,IF('Total Participantes'!DC8='Total Participantes'!DC$4,DC$4,0))</f>
        <v>0</v>
      </c>
      <c r="DD8" s="116">
        <f>IF(OR('Total Participantes'!DD$4="",'Total Participantes'!DD8=""),0,IF('Total Participantes'!DD8='Total Participantes'!DD$4,DD$4,0))</f>
        <v>0</v>
      </c>
      <c r="DE8" s="97">
        <f>IF('Total Participantes'!DE$4="",0,IF('Total Participantes'!DE8='Total Participantes'!DE$4,DE$4,0))+IF(DC8+DD8=DC$4+DD$4,$F$4,0)</f>
        <v>0</v>
      </c>
      <c r="DF8" s="97">
        <f>IFERROR(IF(MATCH('Total Participantes'!DF8,'Total Participantes'!$DF$4:$DG$4,0)&gt;0,DF$4,0),0)</f>
        <v>0</v>
      </c>
      <c r="DG8" s="97">
        <f>IFERROR(IF(MATCH('Total Participantes'!DG8,'Total Participantes'!$DF$4:$DG$4,0)&gt;0,DG$4,0),0)</f>
        <v>0</v>
      </c>
      <c r="DH8" s="78"/>
      <c r="DI8" s="78"/>
      <c r="DJ8" s="116">
        <f>IF(OR('Total Participantes'!DJ$4="",'Total Participantes'!DJ8=""),0,IF('Total Participantes'!DJ8='Total Participantes'!DJ$4,DJ$4,0))</f>
        <v>0</v>
      </c>
      <c r="DK8" s="116">
        <f>IF(OR('Total Participantes'!DK$4="",'Total Participantes'!DK8=""),0,IF('Total Participantes'!DK8='Total Participantes'!DK$4,DK$4,0))</f>
        <v>0</v>
      </c>
      <c r="DL8" s="97">
        <f>IF('Total Participantes'!DL$4="",0,IF('Total Participantes'!DL8='Total Participantes'!DL$4,DL$4,0))+IF(DJ8+DK8=DJ$4+DK$4,$F$4,0)</f>
        <v>0</v>
      </c>
      <c r="DM8" s="116">
        <f>IF(OR('Total Participantes'!DM$4="",'Total Participantes'!DM8=""),0,IF('Total Participantes'!DM8='Total Participantes'!DM$4,DM$4,0))</f>
        <v>0</v>
      </c>
      <c r="DN8" s="116">
        <f>IF(OR('Total Participantes'!DN$4="",'Total Participantes'!DN8=""),0,IF('Total Participantes'!DN8='Total Participantes'!DN$4,DN$4,0))</f>
        <v>0</v>
      </c>
      <c r="DO8" s="97">
        <f>IF('Total Participantes'!DO$4="",0,IF('Total Participantes'!DO8='Total Participantes'!DO$4,DO$4,0))+IF(DM8+DN8=DM$4+DN$4,$F$4,0)</f>
        <v>0</v>
      </c>
      <c r="DP8" s="116">
        <f>IF(OR('Total Participantes'!DP$4="",'Total Participantes'!DP8=""),0,IF('Total Participantes'!DP8='Total Participantes'!DP$4,DP$4,0))</f>
        <v>0</v>
      </c>
      <c r="DQ8" s="116">
        <f>IF(OR('Total Participantes'!DQ$4="",'Total Participantes'!DQ8=""),0,IF('Total Participantes'!DQ8='Total Participantes'!DQ$4,DQ$4,0))</f>
        <v>0</v>
      </c>
      <c r="DR8" s="97">
        <f>IF('Total Participantes'!DR$4="",0,IF('Total Participantes'!DR8='Total Participantes'!DR$4,DR$4,0))+IF(DP8+DQ8=DP$4+DQ$4,$F$4,0)</f>
        <v>0</v>
      </c>
      <c r="DS8" s="116">
        <f>IF(OR('Total Participantes'!DS$4="",'Total Participantes'!DS8=""),0,IF('Total Participantes'!DS8='Total Participantes'!DS$4,DS$4,0))</f>
        <v>0</v>
      </c>
      <c r="DT8" s="116">
        <f>IF(OR('Total Participantes'!DT$4="",'Total Participantes'!DT8=""),0,IF('Total Participantes'!DT8='Total Participantes'!DT$4,DT$4,0))</f>
        <v>0</v>
      </c>
      <c r="DU8" s="97">
        <f>IF('Total Participantes'!DU$4="",0,IF('Total Participantes'!DU8='Total Participantes'!DU$4,DU$4,0))+IF(DS8+DT8=DS$4+DT$4,$F$4,0)</f>
        <v>0</v>
      </c>
      <c r="DV8" s="116">
        <f>IF(OR('Total Participantes'!DV$4="",'Total Participantes'!DV8=""),0,IF('Total Participantes'!DV8='Total Participantes'!DV$4,DV$4,0))</f>
        <v>0</v>
      </c>
      <c r="DW8" s="116">
        <f>IF(OR('Total Participantes'!DW$4="",'Total Participantes'!DW8=""),0,IF('Total Participantes'!DW8='Total Participantes'!DW$4,DW$4,0))</f>
        <v>0</v>
      </c>
      <c r="DX8" s="97">
        <f>IF('Total Participantes'!DX$4="",0,IF('Total Participantes'!DX8='Total Participantes'!DX$4,DX$4,0))+IF(DV8+DW8=DV$4+DW$4,$F$4,0)</f>
        <v>0</v>
      </c>
      <c r="DY8" s="116">
        <f>IF(OR('Total Participantes'!DY$4="",'Total Participantes'!DY8=""),0,IF('Total Participantes'!DY8='Total Participantes'!DY$4,DY$4,0))</f>
        <v>0</v>
      </c>
      <c r="DZ8" s="116">
        <f>IF(OR('Total Participantes'!DZ$4="",'Total Participantes'!DZ8=""),0,IF('Total Participantes'!DZ8='Total Participantes'!DZ$4,DZ$4,0))</f>
        <v>0</v>
      </c>
      <c r="EA8" s="97">
        <f>IF('Total Participantes'!EA$4="",0,IF('Total Participantes'!EA8='Total Participantes'!EA$4,EA$4,0))+IF(DY8+DZ8=DY$4+DZ$4,$F$4,0)</f>
        <v>0</v>
      </c>
      <c r="EB8" s="97">
        <f>IFERROR(IF(MATCH('Total Participantes'!EB8,'Total Participantes'!$EB$4:$EC$4,0)&gt;0,EB$4,0),0)</f>
        <v>0</v>
      </c>
      <c r="EC8" s="97">
        <f>IFERROR(IF(MATCH('Total Participantes'!EC8,'Total Participantes'!$EB$4:$EC$4,0)&gt;0,EC$4,0),0)</f>
        <v>0</v>
      </c>
      <c r="ED8" s="78"/>
      <c r="EE8" s="78"/>
      <c r="EF8" s="116">
        <f>IF(OR('Total Participantes'!EF$4="",'Total Participantes'!EF8=""),0,IF('Total Participantes'!EF8='Total Participantes'!EF$4,EF$4,0))</f>
        <v>0</v>
      </c>
      <c r="EG8" s="116">
        <f>IF(OR('Total Participantes'!EG$4="",'Total Participantes'!EG8=""),0,IF('Total Participantes'!EG8='Total Participantes'!EG$4,EG$4,0))</f>
        <v>0</v>
      </c>
      <c r="EH8" s="97">
        <f>IF('Total Participantes'!EH$4="",0,IF('Total Participantes'!EH8='Total Participantes'!EH$4,EH$4,0))+IF(EF8+EG8=EF$4+EG$4,$F$4,0)</f>
        <v>0</v>
      </c>
      <c r="EI8" s="116">
        <f>IF(OR('Total Participantes'!EI$4="",'Total Participantes'!EI8=""),0,IF('Total Participantes'!EI8='Total Participantes'!EI$4,EI$4,0))</f>
        <v>0</v>
      </c>
      <c r="EJ8" s="116">
        <f>IF(OR('Total Participantes'!EJ$4="",'Total Participantes'!EJ8=""),0,IF('Total Participantes'!EJ8='Total Participantes'!EJ$4,EJ$4,0))</f>
        <v>0</v>
      </c>
      <c r="EK8" s="97">
        <f>IF('Total Participantes'!EK$4="",0,IF('Total Participantes'!EK8='Total Participantes'!EK$4,EK$4,0))+IF(EI8+EJ8=EI$4+EJ$4,$F$4,0)</f>
        <v>0</v>
      </c>
      <c r="EL8" s="116">
        <f>IF(OR('Total Participantes'!EL$4="",'Total Participantes'!EL8=""),0,IF('Total Participantes'!EL8='Total Participantes'!EL$4,EL$4,0))</f>
        <v>0</v>
      </c>
      <c r="EM8" s="116">
        <f>IF(OR('Total Participantes'!EM$4="",'Total Participantes'!EM8=""),0,IF('Total Participantes'!EM8='Total Participantes'!EM$4,EM$4,0))</f>
        <v>0</v>
      </c>
      <c r="EN8" s="97">
        <f>IF('Total Participantes'!EN$4="",0,IF('Total Participantes'!EN8='Total Participantes'!EN$4,EN$4,0))+IF(EL8+EM8=EL$4+EM$4,$F$4,0)</f>
        <v>0</v>
      </c>
      <c r="EO8" s="116">
        <f>IF(OR('Total Participantes'!EO$4="",'Total Participantes'!EO8=""),0,IF('Total Participantes'!EO8='Total Participantes'!EO$4,EO$4,0))</f>
        <v>0</v>
      </c>
      <c r="EP8" s="116">
        <f>IF(OR('Total Participantes'!EP$4="",'Total Participantes'!EP8=""),0,IF('Total Participantes'!EP8='Total Participantes'!EP$4,EP$4,0))</f>
        <v>0</v>
      </c>
      <c r="EQ8" s="97">
        <f>IF('Total Participantes'!EQ$4="",0,IF('Total Participantes'!EQ8='Total Participantes'!EQ$4,EQ$4,0))+IF(EO8+EP8=EO$4+EP$4,$F$4,0)</f>
        <v>0</v>
      </c>
      <c r="ER8" s="116">
        <f>IF(OR('Total Participantes'!ER$4="",'Total Participantes'!ER8=""),0,IF('Total Participantes'!ER8='Total Participantes'!ER$4,ER$4,0))</f>
        <v>0</v>
      </c>
      <c r="ES8" s="116">
        <f>IF(OR('Total Participantes'!ES$4="",'Total Participantes'!ES8=""),0,IF('Total Participantes'!ES8='Total Participantes'!ES$4,ES$4,0))</f>
        <v>0</v>
      </c>
      <c r="ET8" s="97">
        <f>IF('Total Participantes'!ET$4="",0,IF('Total Participantes'!ET8='Total Participantes'!ET$4,ET$4,0))+IF(ER8+ES8=ER$4+ES$4,$F$4,0)</f>
        <v>0</v>
      </c>
      <c r="EU8" s="116">
        <f>IF(OR('Total Participantes'!EU$4="",'Total Participantes'!EU8=""),0,IF('Total Participantes'!EU8='Total Participantes'!EU$4,EU$4,0))</f>
        <v>0</v>
      </c>
      <c r="EV8" s="116">
        <f>IF(OR('Total Participantes'!EV$4="",'Total Participantes'!EV8=""),0,IF('Total Participantes'!EV8='Total Participantes'!EV$4,EV$4,0))</f>
        <v>0</v>
      </c>
      <c r="EW8" s="97">
        <f>IF('Total Participantes'!EW$4="",0,IF('Total Participantes'!EW8='Total Participantes'!EW$4,EW$4,0))+IF(EU8+EV8=EU$4+EV$4,$F$4,0)</f>
        <v>0</v>
      </c>
      <c r="EX8" s="97">
        <f>IFERROR(IF(MATCH('Total Participantes'!EX8,'Total Participantes'!$EX$4:$EY$4,0)&gt;0,EX$4,0),0)</f>
        <v>0</v>
      </c>
      <c r="EY8" s="97">
        <f>IFERROR(IF(MATCH('Total Participantes'!EY8,'Total Participantes'!$EX$4:$EY$4,0)&gt;0,EY$4,0),0)</f>
        <v>0</v>
      </c>
      <c r="EZ8" s="78"/>
      <c r="FA8" s="78"/>
      <c r="FB8" s="116">
        <f>IF(OR('Total Participantes'!FB$4="",'Total Participantes'!FB8=""),0,IF('Total Participantes'!FB8='Total Participantes'!FB$4,FB$4,0))</f>
        <v>0</v>
      </c>
      <c r="FC8" s="116">
        <f>IF(OR('Total Participantes'!FC$4="",'Total Participantes'!FC8=""),0,IF('Total Participantes'!FC8='Total Participantes'!FC$4,FC$4,0))</f>
        <v>0</v>
      </c>
      <c r="FD8" s="97">
        <f>IF('Total Participantes'!FD$4="",0,IF('Total Participantes'!FD8='Total Participantes'!FD$4,FD$4,0))+IF(FB8+FC8=FB$4+FC$4,$F$4,0)</f>
        <v>0</v>
      </c>
      <c r="FE8" s="116">
        <f>IF(OR('Total Participantes'!FE$4="",'Total Participantes'!FE8=""),0,IF('Total Participantes'!FE8='Total Participantes'!FE$4,FE$4,0))</f>
        <v>0</v>
      </c>
      <c r="FF8" s="116">
        <f>IF(OR('Total Participantes'!FF$4="",'Total Participantes'!FF8=""),0,IF('Total Participantes'!FF8='Total Participantes'!FF$4,FF$4,0))</f>
        <v>0</v>
      </c>
      <c r="FG8" s="97">
        <f>IF('Total Participantes'!FG$4="",0,IF('Total Participantes'!FG8='Total Participantes'!FG$4,FG$4,0))+IF(FE8+FF8=FE$4+FF$4,$F$4,0)</f>
        <v>0</v>
      </c>
      <c r="FH8" s="116">
        <f>IF(OR('Total Participantes'!FH$4="",'Total Participantes'!FH8=""),0,IF('Total Participantes'!FH8='Total Participantes'!FH$4,FH$4,0))</f>
        <v>0</v>
      </c>
      <c r="FI8" s="116">
        <f>IF(OR('Total Participantes'!FI$4="",'Total Participantes'!FI8=""),0,IF('Total Participantes'!FI8='Total Participantes'!FI$4,FI$4,0))</f>
        <v>0</v>
      </c>
      <c r="FJ8" s="97">
        <f>IF('Total Participantes'!FJ$4="",0,IF('Total Participantes'!FJ8='Total Participantes'!FJ$4,FJ$4,0))+IF(FH8+FI8=FH$4+FI$4,$F$4,0)</f>
        <v>0</v>
      </c>
      <c r="FK8" s="116">
        <f>IF(OR('Total Participantes'!FK$4="",'Total Participantes'!FK8=""),0,IF('Total Participantes'!FK8='Total Participantes'!FK$4,FK$4,0))</f>
        <v>0</v>
      </c>
      <c r="FL8" s="116">
        <f>IF(OR('Total Participantes'!FL$4="",'Total Participantes'!FL8=""),0,IF('Total Participantes'!FL8='Total Participantes'!FL$4,FL$4,0))</f>
        <v>0</v>
      </c>
      <c r="FM8" s="97">
        <f>IF('Total Participantes'!FM$4="",0,IF('Total Participantes'!FM8='Total Participantes'!FM$4,FM$4,0))+IF(FK8+FL8=FK$4+FL$4,$F$4,0)</f>
        <v>0</v>
      </c>
      <c r="FN8" s="116">
        <f>IF(OR('Total Participantes'!FN$4="",'Total Participantes'!FN8=""),0,IF('Total Participantes'!FN8='Total Participantes'!FN$4,FN$4,0))</f>
        <v>0</v>
      </c>
      <c r="FO8" s="116">
        <f>IF(OR('Total Participantes'!FO$4="",'Total Participantes'!FO8=""),0,IF('Total Participantes'!FO8='Total Participantes'!FO$4,FO$4,0))</f>
        <v>0</v>
      </c>
      <c r="FP8" s="97">
        <f>IF('Total Participantes'!FP$4="",0,IF('Total Participantes'!FP8='Total Participantes'!FP$4,FP$4,0))+IF(FN8+FO8=FN$4+FO$4,$F$4,0)</f>
        <v>0</v>
      </c>
      <c r="FQ8" s="116">
        <f>IF(OR('Total Participantes'!FQ$4="",'Total Participantes'!FQ8=""),0,IF('Total Participantes'!FQ8='Total Participantes'!FQ$4,FQ$4,0))</f>
        <v>0</v>
      </c>
      <c r="FR8" s="116">
        <f>IF(OR('Total Participantes'!FR$4="",'Total Participantes'!FR8=""),0,IF('Total Participantes'!FR8='Total Participantes'!FR$4,FR$4,0))</f>
        <v>0</v>
      </c>
      <c r="FS8" s="97">
        <f>IF('Total Participantes'!FS$4="",0,IF('Total Participantes'!FS8='Total Participantes'!FS$4,FS$4,0))+IF(FQ8+FR8=FQ$4+FR$4,$F$4,0)</f>
        <v>0</v>
      </c>
      <c r="FT8" s="97">
        <f>IFERROR(IF(MATCH('Total Participantes'!FT8,'Total Participantes'!$FT$4:$FU$4,0)&gt;0,FT$4,0),0)</f>
        <v>0</v>
      </c>
      <c r="FU8" s="97">
        <f>IFERROR(IF(MATCH('Total Participantes'!FU8,'Total Participantes'!$FT$4:$FU$4,0)&gt;0,FU$4,0),0)</f>
        <v>0</v>
      </c>
      <c r="FV8" s="78"/>
      <c r="FW8" s="78"/>
      <c r="FX8" s="116">
        <f>IFERROR(IF(MATCH('Total Participantes'!FX8,'Total Participantes'!$FX$4:$GM$4,0)&gt;0,FX$4,0),0)</f>
        <v>0</v>
      </c>
      <c r="FY8" s="116">
        <f>IFERROR(IF(MATCH('Total Participantes'!FY8,'Total Participantes'!$FX$4:$GM$4,0)&gt;0,FY$4,0),0)</f>
        <v>0</v>
      </c>
      <c r="FZ8" s="116">
        <f>IFERROR(IF(MATCH('Total Participantes'!FZ8,'Total Participantes'!$FX$4:$GM$4,0)&gt;0,FZ$4,0),0)</f>
        <v>0</v>
      </c>
      <c r="GA8" s="116">
        <f>IFERROR(IF(MATCH('Total Participantes'!GA8,'Total Participantes'!$FX$4:$GM$4,0)&gt;0,GA$4,0),0)</f>
        <v>0</v>
      </c>
      <c r="GB8" s="116">
        <f>IFERROR(IF(MATCH('Total Participantes'!GB8,'Total Participantes'!$FX$4:$GM$4,0)&gt;0,GB$4,0),0)</f>
        <v>0</v>
      </c>
      <c r="GC8" s="116">
        <f>IFERROR(IF(MATCH('Total Participantes'!GC8,'Total Participantes'!$FX$4:$GM$4,0)&gt;0,GC$4,0),0)</f>
        <v>0</v>
      </c>
      <c r="GD8" s="116">
        <f>IFERROR(IF(MATCH('Total Participantes'!GD8,'Total Participantes'!$FX$4:$GM$4,0)&gt;0,GD$4,0),0)</f>
        <v>0</v>
      </c>
      <c r="GE8" s="116">
        <f>IFERROR(IF(MATCH('Total Participantes'!GE8,'Total Participantes'!$FX$4:$GM$4,0)&gt;0,GE$4,0),0)</f>
        <v>0</v>
      </c>
      <c r="GF8" s="116">
        <f>IFERROR(IF(MATCH('Total Participantes'!GF8,'Total Participantes'!$FX$4:$GM$4,0)&gt;0,GF$4,0),0)</f>
        <v>0</v>
      </c>
      <c r="GG8" s="116">
        <f>IFERROR(IF(MATCH('Total Participantes'!GG8,'Total Participantes'!$FX$4:$GM$4,0)&gt;0,GG$4,0),0)</f>
        <v>0</v>
      </c>
      <c r="GH8" s="116">
        <f>IFERROR(IF(MATCH('Total Participantes'!GH8,'Total Participantes'!$FX$4:$GM$4,0)&gt;0,GH$4,0),0)</f>
        <v>0</v>
      </c>
      <c r="GI8" s="116">
        <f>IFERROR(IF(MATCH('Total Participantes'!GI8,'Total Participantes'!$FX$4:$GM$4,0)&gt;0,GI$4,0),0)</f>
        <v>0</v>
      </c>
      <c r="GJ8" s="116">
        <f>IFERROR(IF(MATCH('Total Participantes'!GJ8,'Total Participantes'!$FX$4:$GM$4,0)&gt;0,GJ$4,0),0)</f>
        <v>0</v>
      </c>
      <c r="GK8" s="116">
        <f>IFERROR(IF(MATCH('Total Participantes'!GK8,'Total Participantes'!$FX$4:$GM$4,0)&gt;0,GK$4,0),0)</f>
        <v>0</v>
      </c>
      <c r="GL8" s="116">
        <f>IFERROR(IF(MATCH('Total Participantes'!GL8,'Total Participantes'!$FX$4:$GM$4,0)&gt;0,GL$4,0),0)</f>
        <v>0</v>
      </c>
      <c r="GM8" s="116">
        <f>IFERROR(IF(MATCH('Total Participantes'!GM8,'Total Participantes'!$FX$4:$GM$4,0)&gt;0,GM$4,0),0)</f>
        <v>0</v>
      </c>
      <c r="GN8" s="116">
        <f>IFERROR(IF(MATCH('Total Participantes'!GN8,'Total Participantes'!$GN$4:$GU$4,0)&gt;0,GN$4,0),0)</f>
        <v>0</v>
      </c>
      <c r="GO8" s="116">
        <f>IFERROR(IF(MATCH('Total Participantes'!GO8,'Total Participantes'!$GN$4:$GU$4,0)&gt;0,GO$4,0),0)</f>
        <v>0</v>
      </c>
      <c r="GP8" s="116">
        <f>IFERROR(IF(MATCH('Total Participantes'!GP8,'Total Participantes'!$GN$4:$GU$4,0)&gt;0,GP$4,0),0)</f>
        <v>0</v>
      </c>
      <c r="GQ8" s="116">
        <f>IFERROR(IF(MATCH('Total Participantes'!GQ8,'Total Participantes'!$GN$4:$GU$4,0)&gt;0,GQ$4,0),0)</f>
        <v>0</v>
      </c>
      <c r="GR8" s="116">
        <f>IFERROR(IF(MATCH('Total Participantes'!GR8,'Total Participantes'!$GN$4:$GU$4,0)&gt;0,GR$4,0),0)</f>
        <v>0</v>
      </c>
      <c r="GS8" s="116">
        <f>IFERROR(IF(MATCH('Total Participantes'!GS8,'Total Participantes'!$GN$4:$GU$4,0)&gt;0,GS$4,0),0)</f>
        <v>0</v>
      </c>
      <c r="GT8" s="116">
        <f>IFERROR(IF(MATCH('Total Participantes'!GT8,'Total Participantes'!$GN$4:$GU$4,0)&gt;0,GT$4,0),0)</f>
        <v>0</v>
      </c>
      <c r="GU8" s="116">
        <f>IFERROR(IF(MATCH('Total Participantes'!GU8,'Total Participantes'!$GN$4:$GU$4,0)&gt;0,GU$4,0),0)</f>
        <v>0</v>
      </c>
      <c r="GV8" s="116">
        <f>IFERROR(IF(MATCH('Total Participantes'!GV8,'Total Participantes'!$GV$4:$GY$4,0)&gt;0,GV$4,0),0)</f>
        <v>0</v>
      </c>
      <c r="GW8" s="116">
        <f>IFERROR(IF(MATCH('Total Participantes'!GW8,'Total Participantes'!$GV$4:$GY$4,0)&gt;0,GW$4,0),0)</f>
        <v>0</v>
      </c>
      <c r="GX8" s="116">
        <f>IFERROR(IF(MATCH('Total Participantes'!GX8,'Total Participantes'!$GV$4:$GY$4,0)&gt;0,GX$4,0),0)</f>
        <v>0</v>
      </c>
      <c r="GY8" s="116">
        <f>IFERROR(IF(MATCH('Total Participantes'!GY8,'Total Participantes'!$GV$4:$GY$4,0)&gt;0,GY$4,0),0)</f>
        <v>0</v>
      </c>
      <c r="GZ8" s="116">
        <f>IFERROR(IF(MATCH('Total Participantes'!GZ8,'Total Participantes'!$GZ$4:$HD$4,0)&gt;0,GZ$4,0),0)</f>
        <v>0</v>
      </c>
      <c r="HA8" s="116">
        <f>IFERROR(IF(MATCH('Total Participantes'!HA8,'Total Participantes'!$GZ$4:$HD$4,0)&gt;0,HA$4,0),0)</f>
        <v>0</v>
      </c>
      <c r="HB8" s="116">
        <f>IFERROR(IF(MATCH('Total Participantes'!HB8,'Total Participantes'!$GZ$4:$HD$4,0)&gt;0,HB$4,0),0)</f>
        <v>0</v>
      </c>
      <c r="HC8" s="116">
        <f>IFERROR(IF(MATCH('Total Participantes'!HC8,'Total Participantes'!$GZ$4:$HD$4,0)&gt;0,HC$4,0),0)</f>
        <v>0</v>
      </c>
      <c r="HD8" s="116">
        <f>IFERROR(IF(MATCH('Total Participantes'!HD8,'Total Participantes'!$GZ$4:$HD$4,0)&gt;0,HD$4,0),0)</f>
        <v>0</v>
      </c>
      <c r="HE8" s="78"/>
      <c r="HF8" s="116" t="str">
        <f>IF('Total Participantes'!HF8="","0",IFERROR(IF(MATCH('Total Participantes'!HF8,'Total Participantes'!$HF$4:$IC$4,0)&gt;0,HF$4,0),0))</f>
        <v>0</v>
      </c>
      <c r="HG8" s="116" t="str">
        <f>IF('Total Participantes'!HG8="","0",IFERROR(IF(MATCH('Total Participantes'!HG8,'Total Participantes'!$HF$4:$IC$4,0)&gt;0,HG$4,0),0))</f>
        <v>0</v>
      </c>
      <c r="HH8" s="116">
        <f>IF('Total Participantes'!HH8="","0",IFERROR(IF(MATCH('Total Participantes'!HH8,'Total Participantes'!$HF$4:$IC$4,0)&gt;0,HH$4,0),0))+IF(HF8+HG8=HF$4+HG$4,$HH$4,0)</f>
        <v>0</v>
      </c>
      <c r="HI8" s="116" t="str">
        <f>IF('Total Participantes'!HI8="","0",IFERROR(IF(MATCH('Total Participantes'!HI8,'Total Participantes'!$HF$4:$IC$4,0)&gt;0,HI$4,0),0))</f>
        <v>0</v>
      </c>
      <c r="HJ8" s="116" t="str">
        <f>IF('Total Participantes'!HJ8="","0",IFERROR(IF(MATCH('Total Participantes'!HJ8,'Total Participantes'!$HF$4:$IC$4,0)&gt;0,HJ$4,0),0))</f>
        <v>0</v>
      </c>
      <c r="HK8" s="116">
        <f>IF('Total Participantes'!HK8="","0",IFERROR(IF(MATCH('Total Participantes'!HK8,'Total Participantes'!$HF$4:$IC$4,0)&gt;0,HK$4,0),0))+IF(HI8+HJ8=HI$4+HJ$4,$HH$4,0)</f>
        <v>0</v>
      </c>
      <c r="HL8" s="116" t="str">
        <f>IF('Total Participantes'!HL8="","0",IFERROR(IF(MATCH('Total Participantes'!HL8,'Total Participantes'!$HF$4:$IC$4,0)&gt;0,HL$4,0),0))</f>
        <v>0</v>
      </c>
      <c r="HM8" s="116" t="str">
        <f>IF('Total Participantes'!HM8="","0",IFERROR(IF(MATCH('Total Participantes'!HM8,'Total Participantes'!$HF$4:$IC$4,0)&gt;0,HM$4,0),0))</f>
        <v>0</v>
      </c>
      <c r="HN8" s="116">
        <f>IF('Total Participantes'!HN8="","0",IFERROR(IF(MATCH('Total Participantes'!HN8,'Total Participantes'!$HF$4:$IC$4,0)&gt;0,HN$4,0),0))+IF(HL8+HM8=HL$4+HM$4,$HH$4,0)</f>
        <v>0</v>
      </c>
      <c r="HO8" s="116" t="str">
        <f>IF('Total Participantes'!HO8="","0",IFERROR(IF(MATCH('Total Participantes'!HO8,'Total Participantes'!$HF$4:$IC$4,0)&gt;0,HO$4,0),0))</f>
        <v>0</v>
      </c>
      <c r="HP8" s="116" t="str">
        <f>IF('Total Participantes'!HP8="","0",IFERROR(IF(MATCH('Total Participantes'!HP8,'Total Participantes'!$HF$4:$IC$4,0)&gt;0,HP$4,0),0))</f>
        <v>0</v>
      </c>
      <c r="HQ8" s="116">
        <f>IF('Total Participantes'!HQ8="","0",IFERROR(IF(MATCH('Total Participantes'!HQ8,'Total Participantes'!$HF$4:$IC$4,0)&gt;0,HQ$4,0),0))+IF(HO8+HP8=HO$4+HP$4,$HH$4,0)</f>
        <v>0</v>
      </c>
      <c r="HR8" s="116" t="str">
        <f>IF('Total Participantes'!HR8="","0",IFERROR(IF(MATCH('Total Participantes'!HR8,'Total Participantes'!$HF$4:$IC$4,0)&gt;0,HR$4,0),0))</f>
        <v>0</v>
      </c>
      <c r="HS8" s="116" t="str">
        <f>IF('Total Participantes'!HS8="","0",IFERROR(IF(MATCH('Total Participantes'!HS8,'Total Participantes'!$HF$4:$IC$4,0)&gt;0,HS$4,0),0))</f>
        <v>0</v>
      </c>
      <c r="HT8" s="116">
        <f>IF('Total Participantes'!HT8="","0",IFERROR(IF(MATCH('Total Participantes'!HT8,'Total Participantes'!$HF$4:$IC$4,0)&gt;0,HT$4,0),0))+IF(HR8+HS8=HR$4+HS$4,$HH$4,0)</f>
        <v>0</v>
      </c>
      <c r="HU8" s="116" t="str">
        <f>IF('Total Participantes'!HU8="","0",IFERROR(IF(MATCH('Total Participantes'!HU8,'Total Participantes'!$HF$4:$IC$4,0)&gt;0,HU$4,0),0))</f>
        <v>0</v>
      </c>
      <c r="HV8" s="116" t="str">
        <f>IF('Total Participantes'!HV8="","0",IFERROR(IF(MATCH('Total Participantes'!HV8,'Total Participantes'!$HF$4:$IC$4,0)&gt;0,HV$4,0),0))</f>
        <v>0</v>
      </c>
      <c r="HW8" s="116">
        <f>IF('Total Participantes'!HW8="","0",IFERROR(IF(MATCH('Total Participantes'!HW8,'Total Participantes'!$HF$4:$IC$4,0)&gt;0,HW$4,0),0))+IF(HU8+HV8=HU$4+HV$4,$HH$4,0)</f>
        <v>0</v>
      </c>
      <c r="HX8" s="116" t="str">
        <f>IF('Total Participantes'!HX8="","0",IFERROR(IF(MATCH('Total Participantes'!HX8,'Total Participantes'!$HF$4:$IC$4,0)&gt;0,HX$4,0),0))</f>
        <v>0</v>
      </c>
      <c r="HY8" s="116" t="str">
        <f>IF('Total Participantes'!HY8="","0",IFERROR(IF(MATCH('Total Participantes'!HY8,'Total Participantes'!$HF$4:$IC$4,0)&gt;0,HY$4,0),0))</f>
        <v>0</v>
      </c>
      <c r="HZ8" s="116">
        <f>IF('Total Participantes'!HZ8="","0",IFERROR(IF(MATCH('Total Participantes'!HZ8,'Total Participantes'!$HF$4:$IC$4,0)&gt;0,HZ$4,0),0))+IF(HX8+HY8=HX$4+HY$4,$HH$4,0)</f>
        <v>0</v>
      </c>
      <c r="IA8" s="116" t="str">
        <f>IF('Total Participantes'!IA8="","0",IFERROR(IF(MATCH('Total Participantes'!IA8,'Total Participantes'!$HF$4:$IC$4,0)&gt;0,IA$4,0),0))</f>
        <v>0</v>
      </c>
      <c r="IB8" s="116" t="str">
        <f>IF('Total Participantes'!IB8="","0",IFERROR(IF(MATCH('Total Participantes'!IB8,'Total Participantes'!$HF$4:$IC$4,0)&gt;0,IB$4,0),0))</f>
        <v>0</v>
      </c>
      <c r="IC8" s="116">
        <f>IF('Total Participantes'!IC8="","0",IFERROR(IF(MATCH('Total Participantes'!IC8,'Total Participantes'!$HF$4:$IC$4,0)&gt;0,IC$4,0),0))+IF(IA8+IB8=IA$4+IB$4,$HH$4,0)</f>
        <v>0</v>
      </c>
      <c r="ID8" s="116" t="str">
        <f>IF('Total Participantes'!ID8="","0",IFERROR(IF(MATCH('Total Participantes'!ID8,'Total Participantes'!$ID$4:$IO$4,0)&gt;0,ID$4,0),0))</f>
        <v>0</v>
      </c>
      <c r="IE8" s="116" t="str">
        <f>IF('Total Participantes'!IE8="","0",IFERROR(IF(MATCH('Total Participantes'!IE8,'Total Participantes'!$ID$4:$IO$4,0)&gt;0,IE$4,0),0))</f>
        <v>0</v>
      </c>
      <c r="IF8" s="116">
        <f>IF('Total Participantes'!IF8="","0",IFERROR(IF(MATCH('Total Participantes'!IF8,'Total Participantes'!$ID$4:$IO$4,0)&gt;0,IF$4,0),0))+IF(ID8+IE8=ID$4+IE$4,$IF$4,0)</f>
        <v>0</v>
      </c>
      <c r="IG8" s="116" t="str">
        <f>IF('Total Participantes'!IG8="","0",IFERROR(IF(MATCH('Total Participantes'!IG8,'Total Participantes'!$ID$4:$IO$4,0)&gt;0,IG$4,0),0))</f>
        <v>0</v>
      </c>
      <c r="IH8" s="116" t="str">
        <f>IF('Total Participantes'!IH8="","0",IFERROR(IF(MATCH('Total Participantes'!IH8,'Total Participantes'!$ID$4:$IO$4,0)&gt;0,IH$4,0),0))</f>
        <v>0</v>
      </c>
      <c r="II8" s="116">
        <f>IF('Total Participantes'!II8="","0",IFERROR(IF(MATCH('Total Participantes'!II8,'Total Participantes'!$ID$4:$IO$4,0)&gt;0,II$4,0),0))+IF(IG8+IH8=IG$4+IH$4,$IF$4,0)</f>
        <v>0</v>
      </c>
      <c r="IJ8" s="116" t="str">
        <f>IF('Total Participantes'!IJ8="","0",IFERROR(IF(MATCH('Total Participantes'!IJ8,'Total Participantes'!$ID$4:$IO$4,0)&gt;0,IJ$4,0),0))</f>
        <v>0</v>
      </c>
      <c r="IK8" s="116" t="str">
        <f>IF('Total Participantes'!IK8="","0",IFERROR(IF(MATCH('Total Participantes'!IK8,'Total Participantes'!$ID$4:$IO$4,0)&gt;0,IK$4,0),0))</f>
        <v>0</v>
      </c>
      <c r="IL8" s="116">
        <f>IF('Total Participantes'!IL8="","0",IFERROR(IF(MATCH('Total Participantes'!IL8,'Total Participantes'!$ID$4:$IO$4,0)&gt;0,IL$4,0),0))+IF(IJ8+IK8=IJ$4+IK$4,$IF$4,0)</f>
        <v>0</v>
      </c>
      <c r="IM8" s="116" t="str">
        <f>IF('Total Participantes'!IM8="","0",IFERROR(IF(MATCH('Total Participantes'!IM8,'Total Participantes'!$ID$4:$IO$4,0)&gt;0,IM$4,0),0))</f>
        <v>0</v>
      </c>
      <c r="IN8" s="116" t="str">
        <f>IF('Total Participantes'!IN8="","0",IFERROR(IF(MATCH('Total Participantes'!IN8,'Total Participantes'!$ID$4:$IO$4,0)&gt;0,IN$4,0),0))</f>
        <v>0</v>
      </c>
      <c r="IO8" s="116">
        <f>IF('Total Participantes'!IO8="","0",IFERROR(IF(MATCH('Total Participantes'!IO8,'Total Participantes'!$ID$4:$IO$4,0)&gt;0,IO$4,0),0))+IF(IM8+IN8=IM$4+IN$4,$IF$4,0)</f>
        <v>0</v>
      </c>
      <c r="IP8" s="116" t="str">
        <f>IF('Total Participantes'!IP8="","0",IFERROR(IF(MATCH('Total Participantes'!IP8,'Total Participantes'!$IP$4:$IU$4,0)&gt;0,IP$4,0),0))</f>
        <v>0</v>
      </c>
      <c r="IQ8" s="116" t="str">
        <f>IF('Total Participantes'!IQ8="","0",IFERROR(IF(MATCH('Total Participantes'!IQ8,'Total Participantes'!$IP$4:$IU$4,0)&gt;0,IQ$4,0),0))</f>
        <v>0</v>
      </c>
      <c r="IR8" s="116">
        <f>IF('Total Participantes'!IR8="","0",IFERROR(IF(MATCH('Total Participantes'!IR8,'Total Participantes'!$IP$4:$IU$4,0)&gt;0,IR$4,0),0))+IF(IP8+IQ8=IP$4+IQ$4,$IR$4,0)</f>
        <v>0</v>
      </c>
      <c r="IS8" s="116" t="str">
        <f>IF('Total Participantes'!IS8="","0",IFERROR(IF(MATCH('Total Participantes'!IS8,'Total Participantes'!$IP$4:$IU$4,0)&gt;0,IS$4,0),0))</f>
        <v>0</v>
      </c>
      <c r="IT8" s="116" t="str">
        <f>IF('Total Participantes'!IT8="","0",IFERROR(IF(MATCH('Total Participantes'!IT8,'Total Participantes'!$IP$4:$IU$4,0)&gt;0,IT$4,0),0))</f>
        <v>0</v>
      </c>
      <c r="IU8" s="116">
        <f>IF('Total Participantes'!IU8="","0",IFERROR(IF(MATCH('Total Participantes'!IU8,'Total Participantes'!$IP$4:$IU$4,0)&gt;0,IU$4,0),0))+IF(IS8+IT8=IS$4+IT$4,$IR$4,0)</f>
        <v>0</v>
      </c>
      <c r="IV8" s="116" t="str">
        <f>IF('Total Participantes'!IV8="","0",IFERROR(IF(MATCH('Total Participantes'!IV8,'Total Participantes'!$HF$4:$IC$4,0)&gt;0,IV$4,0),0))</f>
        <v>0</v>
      </c>
      <c r="IW8" s="116" t="str">
        <f>IF('Total Participantes'!IW8="","0",IFERROR(IF(MATCH('Total Participantes'!IW8,'Total Participantes'!$HF$4:$IC$4,0)&gt;0,IW$4,0),0))</f>
        <v>0</v>
      </c>
      <c r="IX8" s="116">
        <f>IF('Total Participantes'!IX8="","0",IFERROR(IF(MATCH('Total Participantes'!IX8,'Total Participantes'!$HF$4:$IC$4,0)&gt;0,IX$4,0),0))+IF(IV8+IW8=IV$4+IW$4,$IX$4,0)</f>
        <v>0</v>
      </c>
      <c r="IY8" s="116" t="str">
        <f>IF('Total Participantes'!IY8="","0",IFERROR(IF(MATCH('Total Participantes'!IY8,'Total Participantes'!$HF$4:$IC$4,0)&gt;0,IY$4,0),0))</f>
        <v>0</v>
      </c>
      <c r="IZ8" s="116" t="str">
        <f>IF('Total Participantes'!IZ8="","0",IFERROR(IF(MATCH('Total Participantes'!IZ8,'Total Participantes'!$HF$4:$IC$4,0)&gt;0,IZ$4,0),0))</f>
        <v>0</v>
      </c>
      <c r="JA8" s="116">
        <f>IF('Total Participantes'!JA8="","0",IFERROR(IF(MATCH('Total Participantes'!JA8,'Total Participantes'!$HF$4:$IC$4,0)&gt;0,JA$4,0),0))+IF(IY8+IZ8=IY$4+IZ$4,$IX$4,0)</f>
        <v>0</v>
      </c>
    </row>
    <row r="9" spans="1:265" ht="31.5" customHeight="1" thickBot="1">
      <c r="A9" s="117">
        <f>'Total Participantes'!A9</f>
        <v>0</v>
      </c>
      <c r="B9" s="117">
        <f>'Total Participantes'!B9</f>
        <v>0</v>
      </c>
      <c r="C9" s="117">
        <f>'Total Participantes'!C9</f>
        <v>0</v>
      </c>
      <c r="D9" s="116">
        <f>IF(OR('Total Participantes'!D$4="",'Total Participantes'!D9=""),0,IF('Total Participantes'!D9='Total Participantes'!D$4,D$4,0))</f>
        <v>0</v>
      </c>
      <c r="E9" s="116">
        <f>IF(OR('Total Participantes'!E$4="",'Total Participantes'!E9=""),0,IF('Total Participantes'!E9='Total Participantes'!E$4,E$4,0))</f>
        <v>0</v>
      </c>
      <c r="F9" s="97">
        <f>IF('Total Participantes'!F$4="",0,IF('Total Participantes'!F9='Total Participantes'!F$4,F$4,0))+IF(D9+E9=D$4+E$4,$F$4,0)</f>
        <v>0</v>
      </c>
      <c r="G9" s="116">
        <f>IF(OR('Total Participantes'!G$4="",'Total Participantes'!G9=""),0,IF('Total Participantes'!G9='Total Participantes'!G$4,G$4,0))</f>
        <v>0</v>
      </c>
      <c r="H9" s="116">
        <f>IF(OR('Total Participantes'!H$4="",'Total Participantes'!H9=""),0,IF('Total Participantes'!H9='Total Participantes'!H$4,H$4,0))</f>
        <v>0</v>
      </c>
      <c r="I9" s="97">
        <f>IF('Total Participantes'!I$4="",0,IF('Total Participantes'!I9='Total Participantes'!I$4,I$4,0))+IF(G9+H9=G$4+H$4,$F$4,0)</f>
        <v>0</v>
      </c>
      <c r="J9" s="116">
        <f>IF(OR('Total Participantes'!J$4="",'Total Participantes'!J9=""),0,IF('Total Participantes'!J9='Total Participantes'!J$4,J$4,0))</f>
        <v>0</v>
      </c>
      <c r="K9" s="116">
        <f>IF(OR('Total Participantes'!K$4="",'Total Participantes'!K9=""),0,IF('Total Participantes'!K9='Total Participantes'!K$4,K$4,0))</f>
        <v>0</v>
      </c>
      <c r="L9" s="97">
        <f>IF('Total Participantes'!L$4="",0,IF('Total Participantes'!L9='Total Participantes'!L$4,L$4,0))+IF(J9+K9=J$4+K$4,$F$4,0)</f>
        <v>0</v>
      </c>
      <c r="M9" s="116">
        <f>IF(OR('Total Participantes'!M$4="",'Total Participantes'!M9=""),0,IF('Total Participantes'!M9='Total Participantes'!M$4,M$4,0))</f>
        <v>0</v>
      </c>
      <c r="N9" s="116">
        <f>IF(OR('Total Participantes'!N$4="",'Total Participantes'!N9=""),0,IF('Total Participantes'!N9='Total Participantes'!N$4,N$4,0))</f>
        <v>0</v>
      </c>
      <c r="O9" s="97">
        <f>IF('Total Participantes'!O$4="",0,IF('Total Participantes'!O9='Total Participantes'!O$4,O$4,0))+IF(M9+N9=M$4+N$4,$F$4,0)</f>
        <v>0</v>
      </c>
      <c r="P9" s="116">
        <f>IF(OR('Total Participantes'!P$4="",'Total Participantes'!P9=""),0,IF('Total Participantes'!P9='Total Participantes'!P$4,P$4,0))</f>
        <v>0</v>
      </c>
      <c r="Q9" s="116">
        <f>IF(OR('Total Participantes'!Q$4="",'Total Participantes'!Q9=""),0,IF('Total Participantes'!Q9='Total Participantes'!Q$4,Q$4,0))</f>
        <v>0</v>
      </c>
      <c r="R9" s="97">
        <f>IF('Total Participantes'!R$4="",0,IF('Total Participantes'!R9='Total Participantes'!R$4,R$4,0))+IF(P9+Q9=P$4+Q$4,$F$4,0)</f>
        <v>0</v>
      </c>
      <c r="S9" s="116">
        <f>IF(OR('Total Participantes'!S$4="",'Total Participantes'!S9=""),0,IF('Total Participantes'!S9='Total Participantes'!S$4,S$4,0))</f>
        <v>0</v>
      </c>
      <c r="T9" s="116">
        <f>IF(OR('Total Participantes'!T$4="",'Total Participantes'!T9=""),0,IF('Total Participantes'!T9='Total Participantes'!T$4,T$4,0))</f>
        <v>0</v>
      </c>
      <c r="U9" s="97">
        <f>IF('Total Participantes'!U$4="",0,IF('Total Participantes'!U9='Total Participantes'!U$4,U$4,0))+IF(S9+T9=S$4+T$4,$F$4,0)</f>
        <v>0</v>
      </c>
      <c r="V9" s="97">
        <f>IFERROR(IF(MATCH('Total Participantes'!V9,'Total Participantes'!$V$4:$W$4,0)&gt;0,V$4,0),0)</f>
        <v>0</v>
      </c>
      <c r="W9" s="97">
        <f>IFERROR(IF(MATCH('Total Participantes'!W9,'Total Participantes'!$V$4:$W$4,0)&gt;0,W$4,0),0)</f>
        <v>0</v>
      </c>
      <c r="X9" s="78"/>
      <c r="Y9" s="78"/>
      <c r="Z9" s="116">
        <f>IF(OR('Total Participantes'!Z$4="",'Total Participantes'!Z9=""),0,IF('Total Participantes'!Z9='Total Participantes'!Z$4,Z$4,0))</f>
        <v>0</v>
      </c>
      <c r="AA9" s="116">
        <f>IF(OR('Total Participantes'!AA$4="",'Total Participantes'!AA9=""),0,IF('Total Participantes'!AA9='Total Participantes'!AA$4,AA$4,0))</f>
        <v>0</v>
      </c>
      <c r="AB9" s="97">
        <f>IF('Total Participantes'!AB$4="",0,IF('Total Participantes'!AB9='Total Participantes'!AB$4,AB$4,0))+IF(Z9+AA9=Z$4+AA$4,$F$4,0)</f>
        <v>0</v>
      </c>
      <c r="AC9" s="116">
        <f>IF(OR('Total Participantes'!AC$4="",'Total Participantes'!AC9=""),0,IF('Total Participantes'!AC9='Total Participantes'!AC$4,AC$4,0))</f>
        <v>0</v>
      </c>
      <c r="AD9" s="116">
        <f>IF(OR('Total Participantes'!AD$4="",'Total Participantes'!AD9=""),0,IF('Total Participantes'!AD9='Total Participantes'!AD$4,AD$4,0))</f>
        <v>0</v>
      </c>
      <c r="AE9" s="97">
        <f>IF('Total Participantes'!AE$4="",0,IF('Total Participantes'!AE9='Total Participantes'!AE$4,AE$4,0))+IF(AC9+AD9=AC$4+AD$4,$F$4,0)</f>
        <v>0</v>
      </c>
      <c r="AF9" s="116">
        <f>IF(OR('Total Participantes'!AF$4="",'Total Participantes'!AF9=""),0,IF('Total Participantes'!AF9='Total Participantes'!AF$4,AF$4,0))</f>
        <v>0</v>
      </c>
      <c r="AG9" s="116">
        <f>IF(OR('Total Participantes'!AG$4="",'Total Participantes'!AG9=""),0,IF('Total Participantes'!AG9='Total Participantes'!AG$4,AG$4,0))</f>
        <v>0</v>
      </c>
      <c r="AH9" s="97">
        <f>IF('Total Participantes'!AH$4="",0,IF('Total Participantes'!AH9='Total Participantes'!AH$4,AH$4,0))+IF(AF9+AG9=AF$4+AG$4,$F$4,0)</f>
        <v>0</v>
      </c>
      <c r="AI9" s="116">
        <f>IF(OR('Total Participantes'!AI$4="",'Total Participantes'!AI9=""),0,IF('Total Participantes'!AI9='Total Participantes'!AI$4,AI$4,0))</f>
        <v>0</v>
      </c>
      <c r="AJ9" s="116">
        <f>IF(OR('Total Participantes'!AJ$4="",'Total Participantes'!AJ9=""),0,IF('Total Participantes'!AJ9='Total Participantes'!AJ$4,AJ$4,0))</f>
        <v>0</v>
      </c>
      <c r="AK9" s="97">
        <f>IF('Total Participantes'!AK$4="",0,IF('Total Participantes'!AK9='Total Participantes'!AK$4,AK$4,0))+IF(AI9+AJ9=AI$4+AJ$4,$F$4,0)</f>
        <v>0</v>
      </c>
      <c r="AL9" s="116">
        <f>IF(OR('Total Participantes'!AL$4="",'Total Participantes'!AL9=""),0,IF('Total Participantes'!AL9='Total Participantes'!AL$4,AL$4,0))</f>
        <v>0</v>
      </c>
      <c r="AM9" s="116">
        <f>IF(OR('Total Participantes'!AM$4="",'Total Participantes'!AM9=""),0,IF('Total Participantes'!AM9='Total Participantes'!AM$4,AM$4,0))</f>
        <v>0</v>
      </c>
      <c r="AN9" s="97">
        <f>IF('Total Participantes'!AN$4="",0,IF('Total Participantes'!AN9='Total Participantes'!AN$4,AN$4,0))+IF(AL9+AM9=AL$4+AM$4,$F$4,0)</f>
        <v>0</v>
      </c>
      <c r="AO9" s="116">
        <f>IF(OR('Total Participantes'!AO$4="",'Total Participantes'!AO9=""),0,IF('Total Participantes'!AO9='Total Participantes'!AO$4,AO$4,0))</f>
        <v>0</v>
      </c>
      <c r="AP9" s="116">
        <f>IF(OR('Total Participantes'!AP$4="",'Total Participantes'!AP9=""),0,IF('Total Participantes'!AP9='Total Participantes'!AP$4,AP$4,0))</f>
        <v>0</v>
      </c>
      <c r="AQ9" s="97">
        <f>IF('Total Participantes'!AQ$4="",0,IF('Total Participantes'!AQ9='Total Participantes'!AQ$4,AQ$4,0))+IF(AO9+AP9=AO$4+AP$4,$F$4,0)</f>
        <v>0</v>
      </c>
      <c r="AR9" s="97">
        <f>IFERROR(IF(MATCH('Total Participantes'!AR9,'Total Participantes'!$AR$4:$AS$4,0)&gt;0,AR$4,0),0)</f>
        <v>0</v>
      </c>
      <c r="AS9" s="97">
        <f>IFERROR(IF(MATCH('Total Participantes'!AS9,'Total Participantes'!$AR$4:$AS$4,0)&gt;0,AS$4,0),0)</f>
        <v>0</v>
      </c>
      <c r="AT9" s="78"/>
      <c r="AU9" s="78"/>
      <c r="AV9" s="116">
        <f>IF(OR('Total Participantes'!AV$4="",'Total Participantes'!AV9=""),0,IF('Total Participantes'!AV9='Total Participantes'!AV$4,AV$4,0))</f>
        <v>0</v>
      </c>
      <c r="AW9" s="116">
        <f>IF(OR('Total Participantes'!AW$4="",'Total Participantes'!AW9=""),0,IF('Total Participantes'!AW9='Total Participantes'!AW$4,AW$4,0))</f>
        <v>0</v>
      </c>
      <c r="AX9" s="97">
        <f>IF('Total Participantes'!AX$4="",0,IF('Total Participantes'!AX9='Total Participantes'!AX$4,AX$4,0))+IF(AV9+AW9=AV$4+AW$4,$F$4,0)</f>
        <v>0</v>
      </c>
      <c r="AY9" s="116">
        <f>IF(OR('Total Participantes'!AY$4="",'Total Participantes'!AY9=""),0,IF('Total Participantes'!AY9='Total Participantes'!AY$4,AY$4,0))</f>
        <v>0</v>
      </c>
      <c r="AZ9" s="116">
        <f>IF(OR('Total Participantes'!AZ$4="",'Total Participantes'!AZ9=""),0,IF('Total Participantes'!AZ9='Total Participantes'!AZ$4,AZ$4,0))</f>
        <v>0</v>
      </c>
      <c r="BA9" s="97">
        <f>IF('Total Participantes'!BA$4="",0,IF('Total Participantes'!BA9='Total Participantes'!BA$4,BA$4,0))+IF(AY9+AZ9=AY$4+AZ$4,$F$4,0)</f>
        <v>0</v>
      </c>
      <c r="BB9" s="116">
        <f>IF(OR('Total Participantes'!BB$4="",'Total Participantes'!BB9=""),0,IF('Total Participantes'!BB9='Total Participantes'!BB$4,BB$4,0))</f>
        <v>0</v>
      </c>
      <c r="BC9" s="116">
        <f>IF(OR('Total Participantes'!BC$4="",'Total Participantes'!BC9=""),0,IF('Total Participantes'!BC9='Total Participantes'!BC$4,BC$4,0))</f>
        <v>0</v>
      </c>
      <c r="BD9" s="97">
        <f>IF('Total Participantes'!BD$4="",0,IF('Total Participantes'!BD9='Total Participantes'!BD$4,BD$4,0))+IF(BB9+BC9=BB$4+BC$4,$F$4,0)</f>
        <v>0</v>
      </c>
      <c r="BE9" s="116">
        <f>IF(OR('Total Participantes'!BE$4="",'Total Participantes'!BE9=""),0,IF('Total Participantes'!BE9='Total Participantes'!BE$4,BE$4,0))</f>
        <v>0</v>
      </c>
      <c r="BF9" s="116">
        <f>IF(OR('Total Participantes'!BF$4="",'Total Participantes'!BF9=""),0,IF('Total Participantes'!BF9='Total Participantes'!BF$4,BF$4,0))</f>
        <v>0</v>
      </c>
      <c r="BG9" s="97">
        <f>IF('Total Participantes'!BG$4="",0,IF('Total Participantes'!BG9='Total Participantes'!BG$4,BG$4,0))+IF(BE9+BF9=BE$4+BF$4,$F$4,0)</f>
        <v>0</v>
      </c>
      <c r="BH9" s="116">
        <f>IF(OR('Total Participantes'!BH$4="",'Total Participantes'!BH9=""),0,IF('Total Participantes'!BH9='Total Participantes'!BH$4,BH$4,0))</f>
        <v>0</v>
      </c>
      <c r="BI9" s="116">
        <f>IF(OR('Total Participantes'!BI$4="",'Total Participantes'!BI9=""),0,IF('Total Participantes'!BI9='Total Participantes'!BI$4,BI$4,0))</f>
        <v>0</v>
      </c>
      <c r="BJ9" s="97">
        <f>IF('Total Participantes'!BJ$4="",0,IF('Total Participantes'!BJ9='Total Participantes'!BJ$4,BJ$4,0))+IF(BH9+BI9=BH$4+BI$4,$F$4,0)</f>
        <v>0</v>
      </c>
      <c r="BK9" s="116">
        <f>IF(OR('Total Participantes'!BK$4="",'Total Participantes'!BK9=""),0,IF('Total Participantes'!BK9='Total Participantes'!BK$4,BK$4,0))</f>
        <v>0</v>
      </c>
      <c r="BL9" s="116">
        <f>IF(OR('Total Participantes'!BL$4="",'Total Participantes'!BL9=""),0,IF('Total Participantes'!BL9='Total Participantes'!BL$4,BL$4,0))</f>
        <v>0</v>
      </c>
      <c r="BM9" s="97">
        <f>IF('Total Participantes'!BM$4="",0,IF('Total Participantes'!BM9='Total Participantes'!BM$4,BM$4,0))+IF(BK9+BL9=BK$4+BL$4,$F$4,0)</f>
        <v>0</v>
      </c>
      <c r="BN9" s="97">
        <f>IFERROR(IF(MATCH('Total Participantes'!BN9,'Total Participantes'!$BN$4:$BO$4,0)&gt;0,BN$4,0),0)</f>
        <v>0</v>
      </c>
      <c r="BO9" s="97">
        <f>IFERROR(IF(MATCH('Total Participantes'!BO9,'Total Participantes'!$BN$4:$BO$4,0)&gt;0,BO$4,0),0)</f>
        <v>0</v>
      </c>
      <c r="BP9" s="78"/>
      <c r="BQ9" s="78"/>
      <c r="BR9" s="116">
        <f>IF(OR('Total Participantes'!BR$4="",'Total Participantes'!BR9=""),0,IF('Total Participantes'!BR9='Total Participantes'!BR$4,BR$4,0))</f>
        <v>0</v>
      </c>
      <c r="BS9" s="116">
        <f>IF(OR('Total Participantes'!BS$4="",'Total Participantes'!BS9=""),0,IF('Total Participantes'!BS9='Total Participantes'!BS$4,BS$4,0))</f>
        <v>0</v>
      </c>
      <c r="BT9" s="97">
        <f>IF('Total Participantes'!BT$4="",0,IF('Total Participantes'!BT9='Total Participantes'!BT$4,BT$4,0))+IF(BR9+BS9=BR$4+BS$4,$F$4,0)</f>
        <v>0</v>
      </c>
      <c r="BU9" s="116">
        <f>IF(OR('Total Participantes'!BU$4="",'Total Participantes'!BU9=""),0,IF('Total Participantes'!BU9='Total Participantes'!BU$4,BU$4,0))</f>
        <v>0</v>
      </c>
      <c r="BV9" s="116">
        <f>IF(OR('Total Participantes'!BV$4="",'Total Participantes'!BV9=""),0,IF('Total Participantes'!BV9='Total Participantes'!BV$4,BV$4,0))</f>
        <v>0</v>
      </c>
      <c r="BW9" s="97">
        <f>IF('Total Participantes'!BW$4="",0,IF('Total Participantes'!BW9='Total Participantes'!BW$4,BW$4,0))+IF(BU9+BV9=BU$4+BV$4,$F$4,0)</f>
        <v>0</v>
      </c>
      <c r="BX9" s="116">
        <f>IF(OR('Total Participantes'!BX$4="",'Total Participantes'!BX9=""),0,IF('Total Participantes'!BX9='Total Participantes'!BX$4,BX$4,0))</f>
        <v>0</v>
      </c>
      <c r="BY9" s="116">
        <f>IF(OR('Total Participantes'!BY$4="",'Total Participantes'!BY9=""),0,IF('Total Participantes'!BY9='Total Participantes'!BY$4,BY$4,0))</f>
        <v>0</v>
      </c>
      <c r="BZ9" s="97">
        <f>IF('Total Participantes'!BZ$4="",0,IF('Total Participantes'!BZ9='Total Participantes'!BZ$4,BZ$4,0))+IF(BX9+BY9=BX$4+BY$4,$F$4,0)</f>
        <v>0</v>
      </c>
      <c r="CA9" s="116">
        <f>IF(OR('Total Participantes'!CA$4="",'Total Participantes'!CA9=""),0,IF('Total Participantes'!CA9='Total Participantes'!CA$4,CA$4,0))</f>
        <v>0</v>
      </c>
      <c r="CB9" s="116">
        <f>IF(OR('Total Participantes'!CB$4="",'Total Participantes'!CB9=""),0,IF('Total Participantes'!CB9='Total Participantes'!CB$4,CB$4,0))</f>
        <v>0</v>
      </c>
      <c r="CC9" s="97">
        <f>IF('Total Participantes'!CC$4="",0,IF('Total Participantes'!CC9='Total Participantes'!CC$4,CC$4,0))+IF(CA9+CB9=CA$4+CB$4,$F$4,0)</f>
        <v>0</v>
      </c>
      <c r="CD9" s="116">
        <f>IF(OR('Total Participantes'!CD$4="",'Total Participantes'!CD9=""),0,IF('Total Participantes'!CD9='Total Participantes'!CD$4,CD$4,0))</f>
        <v>0</v>
      </c>
      <c r="CE9" s="116">
        <f>IF(OR('Total Participantes'!CE$4="",'Total Participantes'!CE9=""),0,IF('Total Participantes'!CE9='Total Participantes'!CE$4,CE$4,0))</f>
        <v>0</v>
      </c>
      <c r="CF9" s="97">
        <f>IF('Total Participantes'!CF$4="",0,IF('Total Participantes'!CF9='Total Participantes'!CF$4,CF$4,0))+IF(CD9+CE9=CD$4+CE$4,$F$4,0)</f>
        <v>0</v>
      </c>
      <c r="CG9" s="116">
        <f>IF(OR('Total Participantes'!CG$4="",'Total Participantes'!CG9=""),0,IF('Total Participantes'!CG9='Total Participantes'!CG$4,CG$4,0))</f>
        <v>0</v>
      </c>
      <c r="CH9" s="116">
        <f>IF(OR('Total Participantes'!CH$4="",'Total Participantes'!CH9=""),0,IF('Total Participantes'!CH9='Total Participantes'!CH$4,CH$4,0))</f>
        <v>0</v>
      </c>
      <c r="CI9" s="97">
        <f>IF('Total Participantes'!CI$4="",0,IF('Total Participantes'!CI9='Total Participantes'!CI$4,CI$4,0))+IF(CG9+CH9=CG$4+CH$4,$F$4,0)</f>
        <v>0</v>
      </c>
      <c r="CJ9" s="97">
        <f>IFERROR(IF(MATCH('Total Participantes'!CJ9,'Total Participantes'!$CJ$4:$CK$4,0)&gt;0,CJ$4,0),0)</f>
        <v>0</v>
      </c>
      <c r="CK9" s="97">
        <f>IFERROR(IF(MATCH('Total Participantes'!CK9,'Total Participantes'!$CJ$4:$CK$4,0)&gt;0,CK$4,0),0)</f>
        <v>0</v>
      </c>
      <c r="CL9" s="78"/>
      <c r="CM9" s="78"/>
      <c r="CN9" s="116">
        <f>IF(OR('Total Participantes'!CN$4="",'Total Participantes'!CN9=""),0,IF('Total Participantes'!CN9='Total Participantes'!CN$4,CN$4,0))</f>
        <v>0</v>
      </c>
      <c r="CO9" s="116">
        <f>IF(OR('Total Participantes'!CO$4="",'Total Participantes'!CO9=""),0,IF('Total Participantes'!CO9='Total Participantes'!CO$4,CO$4,0))</f>
        <v>0</v>
      </c>
      <c r="CP9" s="97">
        <f>IF('Total Participantes'!CP$4="",0,IF('Total Participantes'!CP9='Total Participantes'!CP$4,CP$4,0))+IF(CN9+CO9=CN$4+CO$4,$F$4,0)</f>
        <v>0</v>
      </c>
      <c r="CQ9" s="116">
        <f>IF(OR('Total Participantes'!CQ$4="",'Total Participantes'!CQ9=""),0,IF('Total Participantes'!CQ9='Total Participantes'!CQ$4,CQ$4,0))</f>
        <v>0</v>
      </c>
      <c r="CR9" s="116">
        <f>IF(OR('Total Participantes'!CR$4="",'Total Participantes'!CR9=""),0,IF('Total Participantes'!CR9='Total Participantes'!CR$4,CR$4,0))</f>
        <v>0</v>
      </c>
      <c r="CS9" s="97">
        <f>IF('Total Participantes'!CS$4="",0,IF('Total Participantes'!CS9='Total Participantes'!CS$4,CS$4,0))+IF(CQ9+CR9=CQ$4+CR$4,$F$4,0)</f>
        <v>0</v>
      </c>
      <c r="CT9" s="116">
        <f>IF(OR('Total Participantes'!CT$4="",'Total Participantes'!CT9=""),0,IF('Total Participantes'!CT9='Total Participantes'!CT$4,CT$4,0))</f>
        <v>0</v>
      </c>
      <c r="CU9" s="116">
        <f>IF(OR('Total Participantes'!CU$4="",'Total Participantes'!CU9=""),0,IF('Total Participantes'!CU9='Total Participantes'!CU$4,CU$4,0))</f>
        <v>0</v>
      </c>
      <c r="CV9" s="97">
        <f>IF('Total Participantes'!CV$4="",0,IF('Total Participantes'!CV9='Total Participantes'!CV$4,CV$4,0))+IF(CT9+CU9=CT$4+CU$4,$F$4,0)</f>
        <v>0</v>
      </c>
      <c r="CW9" s="116">
        <f>IF(OR('Total Participantes'!CW$4="",'Total Participantes'!CW9=""),0,IF('Total Participantes'!CW9='Total Participantes'!CW$4,CW$4,0))</f>
        <v>0</v>
      </c>
      <c r="CX9" s="116">
        <f>IF(OR('Total Participantes'!CX$4="",'Total Participantes'!CX9=""),0,IF('Total Participantes'!CX9='Total Participantes'!CX$4,CX$4,0))</f>
        <v>0</v>
      </c>
      <c r="CY9" s="97">
        <f>IF('Total Participantes'!CY$4="",0,IF('Total Participantes'!CY9='Total Participantes'!CY$4,CY$4,0))+IF(CW9+CX9=CW$4+CX$4,$F$4,0)</f>
        <v>0</v>
      </c>
      <c r="CZ9" s="116">
        <f>IF(OR('Total Participantes'!CZ$4="",'Total Participantes'!CZ9=""),0,IF('Total Participantes'!CZ9='Total Participantes'!CZ$4,CZ$4,0))</f>
        <v>0</v>
      </c>
      <c r="DA9" s="116">
        <f>IF(OR('Total Participantes'!DA$4="",'Total Participantes'!DA9=""),0,IF('Total Participantes'!DA9='Total Participantes'!DA$4,DA$4,0))</f>
        <v>0</v>
      </c>
      <c r="DB9" s="97">
        <f>IF('Total Participantes'!DB$4="",0,IF('Total Participantes'!DB9='Total Participantes'!DB$4,DB$4,0))+IF(CZ9+DA9=CZ$4+DA$4,$F$4,0)</f>
        <v>0</v>
      </c>
      <c r="DC9" s="116">
        <f>IF(OR('Total Participantes'!DC$4="",'Total Participantes'!DC9=""),0,IF('Total Participantes'!DC9='Total Participantes'!DC$4,DC$4,0))</f>
        <v>0</v>
      </c>
      <c r="DD9" s="116">
        <f>IF(OR('Total Participantes'!DD$4="",'Total Participantes'!DD9=""),0,IF('Total Participantes'!DD9='Total Participantes'!DD$4,DD$4,0))</f>
        <v>0</v>
      </c>
      <c r="DE9" s="97">
        <f>IF('Total Participantes'!DE$4="",0,IF('Total Participantes'!DE9='Total Participantes'!DE$4,DE$4,0))+IF(DC9+DD9=DC$4+DD$4,$F$4,0)</f>
        <v>0</v>
      </c>
      <c r="DF9" s="97">
        <f>IFERROR(IF(MATCH('Total Participantes'!DF9,'Total Participantes'!$DF$4:$DG$4,0)&gt;0,DF$4,0),0)</f>
        <v>0</v>
      </c>
      <c r="DG9" s="97">
        <f>IFERROR(IF(MATCH('Total Participantes'!DG9,'Total Participantes'!$DF$4:$DG$4,0)&gt;0,DG$4,0),0)</f>
        <v>0</v>
      </c>
      <c r="DH9" s="78"/>
      <c r="DI9" s="78"/>
      <c r="DJ9" s="116">
        <f>IF(OR('Total Participantes'!DJ$4="",'Total Participantes'!DJ9=""),0,IF('Total Participantes'!DJ9='Total Participantes'!DJ$4,DJ$4,0))</f>
        <v>0</v>
      </c>
      <c r="DK9" s="116">
        <f>IF(OR('Total Participantes'!DK$4="",'Total Participantes'!DK9=""),0,IF('Total Participantes'!DK9='Total Participantes'!DK$4,DK$4,0))</f>
        <v>0</v>
      </c>
      <c r="DL9" s="97">
        <f>IF('Total Participantes'!DL$4="",0,IF('Total Participantes'!DL9='Total Participantes'!DL$4,DL$4,0))+IF(DJ9+DK9=DJ$4+DK$4,$F$4,0)</f>
        <v>0</v>
      </c>
      <c r="DM9" s="116">
        <f>IF(OR('Total Participantes'!DM$4="",'Total Participantes'!DM9=""),0,IF('Total Participantes'!DM9='Total Participantes'!DM$4,DM$4,0))</f>
        <v>0</v>
      </c>
      <c r="DN9" s="116">
        <f>IF(OR('Total Participantes'!DN$4="",'Total Participantes'!DN9=""),0,IF('Total Participantes'!DN9='Total Participantes'!DN$4,DN$4,0))</f>
        <v>0</v>
      </c>
      <c r="DO9" s="97">
        <f>IF('Total Participantes'!DO$4="",0,IF('Total Participantes'!DO9='Total Participantes'!DO$4,DO$4,0))+IF(DM9+DN9=DM$4+DN$4,$F$4,0)</f>
        <v>0</v>
      </c>
      <c r="DP9" s="116">
        <f>IF(OR('Total Participantes'!DP$4="",'Total Participantes'!DP9=""),0,IF('Total Participantes'!DP9='Total Participantes'!DP$4,DP$4,0))</f>
        <v>0</v>
      </c>
      <c r="DQ9" s="116">
        <f>IF(OR('Total Participantes'!DQ$4="",'Total Participantes'!DQ9=""),0,IF('Total Participantes'!DQ9='Total Participantes'!DQ$4,DQ$4,0))</f>
        <v>0</v>
      </c>
      <c r="DR9" s="97">
        <f>IF('Total Participantes'!DR$4="",0,IF('Total Participantes'!DR9='Total Participantes'!DR$4,DR$4,0))+IF(DP9+DQ9=DP$4+DQ$4,$F$4,0)</f>
        <v>0</v>
      </c>
      <c r="DS9" s="116">
        <f>IF(OR('Total Participantes'!DS$4="",'Total Participantes'!DS9=""),0,IF('Total Participantes'!DS9='Total Participantes'!DS$4,DS$4,0))</f>
        <v>0</v>
      </c>
      <c r="DT9" s="116">
        <f>IF(OR('Total Participantes'!DT$4="",'Total Participantes'!DT9=""),0,IF('Total Participantes'!DT9='Total Participantes'!DT$4,DT$4,0))</f>
        <v>0</v>
      </c>
      <c r="DU9" s="97">
        <f>IF('Total Participantes'!DU$4="",0,IF('Total Participantes'!DU9='Total Participantes'!DU$4,DU$4,0))+IF(DS9+DT9=DS$4+DT$4,$F$4,0)</f>
        <v>0</v>
      </c>
      <c r="DV9" s="116">
        <f>IF(OR('Total Participantes'!DV$4="",'Total Participantes'!DV9=""),0,IF('Total Participantes'!DV9='Total Participantes'!DV$4,DV$4,0))</f>
        <v>0</v>
      </c>
      <c r="DW9" s="116">
        <f>IF(OR('Total Participantes'!DW$4="",'Total Participantes'!DW9=""),0,IF('Total Participantes'!DW9='Total Participantes'!DW$4,DW$4,0))</f>
        <v>0</v>
      </c>
      <c r="DX9" s="97">
        <f>IF('Total Participantes'!DX$4="",0,IF('Total Participantes'!DX9='Total Participantes'!DX$4,DX$4,0))+IF(DV9+DW9=DV$4+DW$4,$F$4,0)</f>
        <v>0</v>
      </c>
      <c r="DY9" s="116">
        <f>IF(OR('Total Participantes'!DY$4="",'Total Participantes'!DY9=""),0,IF('Total Participantes'!DY9='Total Participantes'!DY$4,DY$4,0))</f>
        <v>0</v>
      </c>
      <c r="DZ9" s="116">
        <f>IF(OR('Total Participantes'!DZ$4="",'Total Participantes'!DZ9=""),0,IF('Total Participantes'!DZ9='Total Participantes'!DZ$4,DZ$4,0))</f>
        <v>0</v>
      </c>
      <c r="EA9" s="97">
        <f>IF('Total Participantes'!EA$4="",0,IF('Total Participantes'!EA9='Total Participantes'!EA$4,EA$4,0))+IF(DY9+DZ9=DY$4+DZ$4,$F$4,0)</f>
        <v>0</v>
      </c>
      <c r="EB9" s="97">
        <f>IFERROR(IF(MATCH('Total Participantes'!EB9,'Total Participantes'!$EB$4:$EC$4,0)&gt;0,EB$4,0),0)</f>
        <v>0</v>
      </c>
      <c r="EC9" s="97">
        <f>IFERROR(IF(MATCH('Total Participantes'!EC9,'Total Participantes'!$EB$4:$EC$4,0)&gt;0,EC$4,0),0)</f>
        <v>0</v>
      </c>
      <c r="ED9" s="78"/>
      <c r="EE9" s="78"/>
      <c r="EF9" s="116">
        <f>IF(OR('Total Participantes'!EF$4="",'Total Participantes'!EF9=""),0,IF('Total Participantes'!EF9='Total Participantes'!EF$4,EF$4,0))</f>
        <v>0</v>
      </c>
      <c r="EG9" s="116">
        <f>IF(OR('Total Participantes'!EG$4="",'Total Participantes'!EG9=""),0,IF('Total Participantes'!EG9='Total Participantes'!EG$4,EG$4,0))</f>
        <v>0</v>
      </c>
      <c r="EH9" s="97">
        <f>IF('Total Participantes'!EH$4="",0,IF('Total Participantes'!EH9='Total Participantes'!EH$4,EH$4,0))+IF(EF9+EG9=EF$4+EG$4,$F$4,0)</f>
        <v>0</v>
      </c>
      <c r="EI9" s="116">
        <f>IF(OR('Total Participantes'!EI$4="",'Total Participantes'!EI9=""),0,IF('Total Participantes'!EI9='Total Participantes'!EI$4,EI$4,0))</f>
        <v>0</v>
      </c>
      <c r="EJ9" s="116">
        <f>IF(OR('Total Participantes'!EJ$4="",'Total Participantes'!EJ9=""),0,IF('Total Participantes'!EJ9='Total Participantes'!EJ$4,EJ$4,0))</f>
        <v>0</v>
      </c>
      <c r="EK9" s="97">
        <f>IF('Total Participantes'!EK$4="",0,IF('Total Participantes'!EK9='Total Participantes'!EK$4,EK$4,0))+IF(EI9+EJ9=EI$4+EJ$4,$F$4,0)</f>
        <v>0</v>
      </c>
      <c r="EL9" s="116">
        <f>IF(OR('Total Participantes'!EL$4="",'Total Participantes'!EL9=""),0,IF('Total Participantes'!EL9='Total Participantes'!EL$4,EL$4,0))</f>
        <v>0</v>
      </c>
      <c r="EM9" s="116">
        <f>IF(OR('Total Participantes'!EM$4="",'Total Participantes'!EM9=""),0,IF('Total Participantes'!EM9='Total Participantes'!EM$4,EM$4,0))</f>
        <v>0</v>
      </c>
      <c r="EN9" s="97">
        <f>IF('Total Participantes'!EN$4="",0,IF('Total Participantes'!EN9='Total Participantes'!EN$4,EN$4,0))+IF(EL9+EM9=EL$4+EM$4,$F$4,0)</f>
        <v>0</v>
      </c>
      <c r="EO9" s="116">
        <f>IF(OR('Total Participantes'!EO$4="",'Total Participantes'!EO9=""),0,IF('Total Participantes'!EO9='Total Participantes'!EO$4,EO$4,0))</f>
        <v>0</v>
      </c>
      <c r="EP9" s="116">
        <f>IF(OR('Total Participantes'!EP$4="",'Total Participantes'!EP9=""),0,IF('Total Participantes'!EP9='Total Participantes'!EP$4,EP$4,0))</f>
        <v>0</v>
      </c>
      <c r="EQ9" s="97">
        <f>IF('Total Participantes'!EQ$4="",0,IF('Total Participantes'!EQ9='Total Participantes'!EQ$4,EQ$4,0))+IF(EO9+EP9=EO$4+EP$4,$F$4,0)</f>
        <v>0</v>
      </c>
      <c r="ER9" s="116">
        <f>IF(OR('Total Participantes'!ER$4="",'Total Participantes'!ER9=""),0,IF('Total Participantes'!ER9='Total Participantes'!ER$4,ER$4,0))</f>
        <v>0</v>
      </c>
      <c r="ES9" s="116">
        <f>IF(OR('Total Participantes'!ES$4="",'Total Participantes'!ES9=""),0,IF('Total Participantes'!ES9='Total Participantes'!ES$4,ES$4,0))</f>
        <v>0</v>
      </c>
      <c r="ET9" s="97">
        <f>IF('Total Participantes'!ET$4="",0,IF('Total Participantes'!ET9='Total Participantes'!ET$4,ET$4,0))+IF(ER9+ES9=ER$4+ES$4,$F$4,0)</f>
        <v>0</v>
      </c>
      <c r="EU9" s="116">
        <f>IF(OR('Total Participantes'!EU$4="",'Total Participantes'!EU9=""),0,IF('Total Participantes'!EU9='Total Participantes'!EU$4,EU$4,0))</f>
        <v>0</v>
      </c>
      <c r="EV9" s="116">
        <f>IF(OR('Total Participantes'!EV$4="",'Total Participantes'!EV9=""),0,IF('Total Participantes'!EV9='Total Participantes'!EV$4,EV$4,0))</f>
        <v>0</v>
      </c>
      <c r="EW9" s="97">
        <f>IF('Total Participantes'!EW$4="",0,IF('Total Participantes'!EW9='Total Participantes'!EW$4,EW$4,0))+IF(EU9+EV9=EU$4+EV$4,$F$4,0)</f>
        <v>0</v>
      </c>
      <c r="EX9" s="97">
        <f>IFERROR(IF(MATCH('Total Participantes'!EX9,'Total Participantes'!$EX$4:$EY$4,0)&gt;0,EX$4,0),0)</f>
        <v>0</v>
      </c>
      <c r="EY9" s="97">
        <f>IFERROR(IF(MATCH('Total Participantes'!EY9,'Total Participantes'!$EX$4:$EY$4,0)&gt;0,EY$4,0),0)</f>
        <v>0</v>
      </c>
      <c r="EZ9" s="78"/>
      <c r="FA9" s="78"/>
      <c r="FB9" s="116">
        <f>IF(OR('Total Participantes'!FB$4="",'Total Participantes'!FB9=""),0,IF('Total Participantes'!FB9='Total Participantes'!FB$4,FB$4,0))</f>
        <v>0</v>
      </c>
      <c r="FC9" s="116">
        <f>IF(OR('Total Participantes'!FC$4="",'Total Participantes'!FC9=""),0,IF('Total Participantes'!FC9='Total Participantes'!FC$4,FC$4,0))</f>
        <v>0</v>
      </c>
      <c r="FD9" s="97">
        <f>IF('Total Participantes'!FD$4="",0,IF('Total Participantes'!FD9='Total Participantes'!FD$4,FD$4,0))+IF(FB9+FC9=FB$4+FC$4,$F$4,0)</f>
        <v>0</v>
      </c>
      <c r="FE9" s="116">
        <f>IF(OR('Total Participantes'!FE$4="",'Total Participantes'!FE9=""),0,IF('Total Participantes'!FE9='Total Participantes'!FE$4,FE$4,0))</f>
        <v>0</v>
      </c>
      <c r="FF9" s="116">
        <f>IF(OR('Total Participantes'!FF$4="",'Total Participantes'!FF9=""),0,IF('Total Participantes'!FF9='Total Participantes'!FF$4,FF$4,0))</f>
        <v>0</v>
      </c>
      <c r="FG9" s="97">
        <f>IF('Total Participantes'!FG$4="",0,IF('Total Participantes'!FG9='Total Participantes'!FG$4,FG$4,0))+IF(FE9+FF9=FE$4+FF$4,$F$4,0)</f>
        <v>0</v>
      </c>
      <c r="FH9" s="116">
        <f>IF(OR('Total Participantes'!FH$4="",'Total Participantes'!FH9=""),0,IF('Total Participantes'!FH9='Total Participantes'!FH$4,FH$4,0))</f>
        <v>0</v>
      </c>
      <c r="FI9" s="116">
        <f>IF(OR('Total Participantes'!FI$4="",'Total Participantes'!FI9=""),0,IF('Total Participantes'!FI9='Total Participantes'!FI$4,FI$4,0))</f>
        <v>0</v>
      </c>
      <c r="FJ9" s="97">
        <f>IF('Total Participantes'!FJ$4="",0,IF('Total Participantes'!FJ9='Total Participantes'!FJ$4,FJ$4,0))+IF(FH9+FI9=FH$4+FI$4,$F$4,0)</f>
        <v>0</v>
      </c>
      <c r="FK9" s="116">
        <f>IF(OR('Total Participantes'!FK$4="",'Total Participantes'!FK9=""),0,IF('Total Participantes'!FK9='Total Participantes'!FK$4,FK$4,0))</f>
        <v>0</v>
      </c>
      <c r="FL9" s="116">
        <f>IF(OR('Total Participantes'!FL$4="",'Total Participantes'!FL9=""),0,IF('Total Participantes'!FL9='Total Participantes'!FL$4,FL$4,0))</f>
        <v>0</v>
      </c>
      <c r="FM9" s="97">
        <f>IF('Total Participantes'!FM$4="",0,IF('Total Participantes'!FM9='Total Participantes'!FM$4,FM$4,0))+IF(FK9+FL9=FK$4+FL$4,$F$4,0)</f>
        <v>0</v>
      </c>
      <c r="FN9" s="116">
        <f>IF(OR('Total Participantes'!FN$4="",'Total Participantes'!FN9=""),0,IF('Total Participantes'!FN9='Total Participantes'!FN$4,FN$4,0))</f>
        <v>0</v>
      </c>
      <c r="FO9" s="116">
        <f>IF(OR('Total Participantes'!FO$4="",'Total Participantes'!FO9=""),0,IF('Total Participantes'!FO9='Total Participantes'!FO$4,FO$4,0))</f>
        <v>0</v>
      </c>
      <c r="FP9" s="97">
        <f>IF('Total Participantes'!FP$4="",0,IF('Total Participantes'!FP9='Total Participantes'!FP$4,FP$4,0))+IF(FN9+FO9=FN$4+FO$4,$F$4,0)</f>
        <v>0</v>
      </c>
      <c r="FQ9" s="116">
        <f>IF(OR('Total Participantes'!FQ$4="",'Total Participantes'!FQ9=""),0,IF('Total Participantes'!FQ9='Total Participantes'!FQ$4,FQ$4,0))</f>
        <v>0</v>
      </c>
      <c r="FR9" s="116">
        <f>IF(OR('Total Participantes'!FR$4="",'Total Participantes'!FR9=""),0,IF('Total Participantes'!FR9='Total Participantes'!FR$4,FR$4,0))</f>
        <v>0</v>
      </c>
      <c r="FS9" s="97">
        <f>IF('Total Participantes'!FS$4="",0,IF('Total Participantes'!FS9='Total Participantes'!FS$4,FS$4,0))+IF(FQ9+FR9=FQ$4+FR$4,$F$4,0)</f>
        <v>0</v>
      </c>
      <c r="FT9" s="97">
        <f>IFERROR(IF(MATCH('Total Participantes'!FT9,'Total Participantes'!$FT$4:$FU$4,0)&gt;0,FT$4,0),0)</f>
        <v>0</v>
      </c>
      <c r="FU9" s="97">
        <f>IFERROR(IF(MATCH('Total Participantes'!FU9,'Total Participantes'!$FT$4:$FU$4,0)&gt;0,FU$4,0),0)</f>
        <v>0</v>
      </c>
      <c r="FV9" s="78"/>
      <c r="FW9" s="78"/>
      <c r="FX9" s="116">
        <f>IFERROR(IF(MATCH('Total Participantes'!FX9,'Total Participantes'!$FX$4:$GM$4,0)&gt;0,FX$4,0),0)</f>
        <v>0</v>
      </c>
      <c r="FY9" s="116">
        <f>IFERROR(IF(MATCH('Total Participantes'!FY9,'Total Participantes'!$FX$4:$GM$4,0)&gt;0,FY$4,0),0)</f>
        <v>0</v>
      </c>
      <c r="FZ9" s="116">
        <f>IFERROR(IF(MATCH('Total Participantes'!FZ9,'Total Participantes'!$FX$4:$GM$4,0)&gt;0,FZ$4,0),0)</f>
        <v>0</v>
      </c>
      <c r="GA9" s="116">
        <f>IFERROR(IF(MATCH('Total Participantes'!GA9,'Total Participantes'!$FX$4:$GM$4,0)&gt;0,GA$4,0),0)</f>
        <v>0</v>
      </c>
      <c r="GB9" s="116">
        <f>IFERROR(IF(MATCH('Total Participantes'!GB9,'Total Participantes'!$FX$4:$GM$4,0)&gt;0,GB$4,0),0)</f>
        <v>0</v>
      </c>
      <c r="GC9" s="116">
        <f>IFERROR(IF(MATCH('Total Participantes'!GC9,'Total Participantes'!$FX$4:$GM$4,0)&gt;0,GC$4,0),0)</f>
        <v>0</v>
      </c>
      <c r="GD9" s="116">
        <f>IFERROR(IF(MATCH('Total Participantes'!GD9,'Total Participantes'!$FX$4:$GM$4,0)&gt;0,GD$4,0),0)</f>
        <v>0</v>
      </c>
      <c r="GE9" s="116">
        <f>IFERROR(IF(MATCH('Total Participantes'!GE9,'Total Participantes'!$FX$4:$GM$4,0)&gt;0,GE$4,0),0)</f>
        <v>0</v>
      </c>
      <c r="GF9" s="116">
        <f>IFERROR(IF(MATCH('Total Participantes'!GF9,'Total Participantes'!$FX$4:$GM$4,0)&gt;0,GF$4,0),0)</f>
        <v>0</v>
      </c>
      <c r="GG9" s="116">
        <f>IFERROR(IF(MATCH('Total Participantes'!GG9,'Total Participantes'!$FX$4:$GM$4,0)&gt;0,GG$4,0),0)</f>
        <v>0</v>
      </c>
      <c r="GH9" s="116">
        <f>IFERROR(IF(MATCH('Total Participantes'!GH9,'Total Participantes'!$FX$4:$GM$4,0)&gt;0,GH$4,0),0)</f>
        <v>0</v>
      </c>
      <c r="GI9" s="116">
        <f>IFERROR(IF(MATCH('Total Participantes'!GI9,'Total Participantes'!$FX$4:$GM$4,0)&gt;0,GI$4,0),0)</f>
        <v>0</v>
      </c>
      <c r="GJ9" s="116">
        <f>IFERROR(IF(MATCH('Total Participantes'!GJ9,'Total Participantes'!$FX$4:$GM$4,0)&gt;0,GJ$4,0),0)</f>
        <v>0</v>
      </c>
      <c r="GK9" s="116">
        <f>IFERROR(IF(MATCH('Total Participantes'!GK9,'Total Participantes'!$FX$4:$GM$4,0)&gt;0,GK$4,0),0)</f>
        <v>0</v>
      </c>
      <c r="GL9" s="116">
        <f>IFERROR(IF(MATCH('Total Participantes'!GL9,'Total Participantes'!$FX$4:$GM$4,0)&gt;0,GL$4,0),0)</f>
        <v>0</v>
      </c>
      <c r="GM9" s="116">
        <f>IFERROR(IF(MATCH('Total Participantes'!GM9,'Total Participantes'!$FX$4:$GM$4,0)&gt;0,GM$4,0),0)</f>
        <v>0</v>
      </c>
      <c r="GN9" s="116">
        <f>IFERROR(IF(MATCH('Total Participantes'!GN9,'Total Participantes'!$GN$4:$GU$4,0)&gt;0,GN$4,0),0)</f>
        <v>0</v>
      </c>
      <c r="GO9" s="116">
        <f>IFERROR(IF(MATCH('Total Participantes'!GO9,'Total Participantes'!$GN$4:$GU$4,0)&gt;0,GO$4,0),0)</f>
        <v>0</v>
      </c>
      <c r="GP9" s="116">
        <f>IFERROR(IF(MATCH('Total Participantes'!GP9,'Total Participantes'!$GN$4:$GU$4,0)&gt;0,GP$4,0),0)</f>
        <v>0</v>
      </c>
      <c r="GQ9" s="116">
        <f>IFERROR(IF(MATCH('Total Participantes'!GQ9,'Total Participantes'!$GN$4:$GU$4,0)&gt;0,GQ$4,0),0)</f>
        <v>0</v>
      </c>
      <c r="GR9" s="116">
        <f>IFERROR(IF(MATCH('Total Participantes'!GR9,'Total Participantes'!$GN$4:$GU$4,0)&gt;0,GR$4,0),0)</f>
        <v>0</v>
      </c>
      <c r="GS9" s="116">
        <f>IFERROR(IF(MATCH('Total Participantes'!GS9,'Total Participantes'!$GN$4:$GU$4,0)&gt;0,GS$4,0),0)</f>
        <v>0</v>
      </c>
      <c r="GT9" s="116">
        <f>IFERROR(IF(MATCH('Total Participantes'!GT9,'Total Participantes'!$GN$4:$GU$4,0)&gt;0,GT$4,0),0)</f>
        <v>0</v>
      </c>
      <c r="GU9" s="116">
        <f>IFERROR(IF(MATCH('Total Participantes'!GU9,'Total Participantes'!$GN$4:$GU$4,0)&gt;0,GU$4,0),0)</f>
        <v>0</v>
      </c>
      <c r="GV9" s="116">
        <f>IFERROR(IF(MATCH('Total Participantes'!GV9,'Total Participantes'!$GV$4:$GY$4,0)&gt;0,GV$4,0),0)</f>
        <v>0</v>
      </c>
      <c r="GW9" s="116">
        <f>IFERROR(IF(MATCH('Total Participantes'!GW9,'Total Participantes'!$GV$4:$GY$4,0)&gt;0,GW$4,0),0)</f>
        <v>0</v>
      </c>
      <c r="GX9" s="116">
        <f>IFERROR(IF(MATCH('Total Participantes'!GX9,'Total Participantes'!$GV$4:$GY$4,0)&gt;0,GX$4,0),0)</f>
        <v>0</v>
      </c>
      <c r="GY9" s="116">
        <f>IFERROR(IF(MATCH('Total Participantes'!GY9,'Total Participantes'!$GV$4:$GY$4,0)&gt;0,GY$4,0),0)</f>
        <v>0</v>
      </c>
      <c r="GZ9" s="116">
        <f>IFERROR(IF(MATCH('Total Participantes'!GZ9,'Total Participantes'!$GZ$4:$HD$4,0)&gt;0,GZ$4,0),0)</f>
        <v>0</v>
      </c>
      <c r="HA9" s="116">
        <f>IFERROR(IF(MATCH('Total Participantes'!HA9,'Total Participantes'!$GZ$4:$HD$4,0)&gt;0,HA$4,0),0)</f>
        <v>0</v>
      </c>
      <c r="HB9" s="116">
        <f>IFERROR(IF(MATCH('Total Participantes'!HB9,'Total Participantes'!$GZ$4:$HD$4,0)&gt;0,HB$4,0),0)</f>
        <v>0</v>
      </c>
      <c r="HC9" s="116">
        <f>IFERROR(IF(MATCH('Total Participantes'!HC9,'Total Participantes'!$GZ$4:$HD$4,0)&gt;0,HC$4,0),0)</f>
        <v>0</v>
      </c>
      <c r="HD9" s="116">
        <f>IFERROR(IF(MATCH('Total Participantes'!HD9,'Total Participantes'!$GZ$4:$HD$4,0)&gt;0,HD$4,0),0)</f>
        <v>0</v>
      </c>
      <c r="HE9" s="78"/>
      <c r="HF9" s="116" t="str">
        <f>IF('Total Participantes'!HF9="","0",IFERROR(IF(MATCH('Total Participantes'!HF9,'Total Participantes'!$HF$4:$IC$4,0)&gt;0,HF$4,0),0))</f>
        <v>0</v>
      </c>
      <c r="HG9" s="116" t="str">
        <f>IF('Total Participantes'!HG9="","0",IFERROR(IF(MATCH('Total Participantes'!HG9,'Total Participantes'!$HF$4:$IC$4,0)&gt;0,HG$4,0),0))</f>
        <v>0</v>
      </c>
      <c r="HH9" s="116">
        <f>IF('Total Participantes'!HH9="","0",IFERROR(IF(MATCH('Total Participantes'!HH9,'Total Participantes'!$HF$4:$IC$4,0)&gt;0,HH$4,0),0))+IF(HF9+HG9=HF$4+HG$4,$HH$4,0)</f>
        <v>0</v>
      </c>
      <c r="HI9" s="116" t="str">
        <f>IF('Total Participantes'!HI9="","0",IFERROR(IF(MATCH('Total Participantes'!HI9,'Total Participantes'!$HF$4:$IC$4,0)&gt;0,HI$4,0),0))</f>
        <v>0</v>
      </c>
      <c r="HJ9" s="116" t="str">
        <f>IF('Total Participantes'!HJ9="","0",IFERROR(IF(MATCH('Total Participantes'!HJ9,'Total Participantes'!$HF$4:$IC$4,0)&gt;0,HJ$4,0),0))</f>
        <v>0</v>
      </c>
      <c r="HK9" s="116">
        <f>IF('Total Participantes'!HK9="","0",IFERROR(IF(MATCH('Total Participantes'!HK9,'Total Participantes'!$HF$4:$IC$4,0)&gt;0,HK$4,0),0))+IF(HI9+HJ9=HI$4+HJ$4,$HH$4,0)</f>
        <v>0</v>
      </c>
      <c r="HL9" s="116" t="str">
        <f>IF('Total Participantes'!HL9="","0",IFERROR(IF(MATCH('Total Participantes'!HL9,'Total Participantes'!$HF$4:$IC$4,0)&gt;0,HL$4,0),0))</f>
        <v>0</v>
      </c>
      <c r="HM9" s="116" t="str">
        <f>IF('Total Participantes'!HM9="","0",IFERROR(IF(MATCH('Total Participantes'!HM9,'Total Participantes'!$HF$4:$IC$4,0)&gt;0,HM$4,0),0))</f>
        <v>0</v>
      </c>
      <c r="HN9" s="116">
        <f>IF('Total Participantes'!HN9="","0",IFERROR(IF(MATCH('Total Participantes'!HN9,'Total Participantes'!$HF$4:$IC$4,0)&gt;0,HN$4,0),0))+IF(HL9+HM9=HL$4+HM$4,$HH$4,0)</f>
        <v>0</v>
      </c>
      <c r="HO9" s="116" t="str">
        <f>IF('Total Participantes'!HO9="","0",IFERROR(IF(MATCH('Total Participantes'!HO9,'Total Participantes'!$HF$4:$IC$4,0)&gt;0,HO$4,0),0))</f>
        <v>0</v>
      </c>
      <c r="HP9" s="116" t="str">
        <f>IF('Total Participantes'!HP9="","0",IFERROR(IF(MATCH('Total Participantes'!HP9,'Total Participantes'!$HF$4:$IC$4,0)&gt;0,HP$4,0),0))</f>
        <v>0</v>
      </c>
      <c r="HQ9" s="116">
        <f>IF('Total Participantes'!HQ9="","0",IFERROR(IF(MATCH('Total Participantes'!HQ9,'Total Participantes'!$HF$4:$IC$4,0)&gt;0,HQ$4,0),0))+IF(HO9+HP9=HO$4+HP$4,$HH$4,0)</f>
        <v>0</v>
      </c>
      <c r="HR9" s="116" t="str">
        <f>IF('Total Participantes'!HR9="","0",IFERROR(IF(MATCH('Total Participantes'!HR9,'Total Participantes'!$HF$4:$IC$4,0)&gt;0,HR$4,0),0))</f>
        <v>0</v>
      </c>
      <c r="HS9" s="116" t="str">
        <f>IF('Total Participantes'!HS9="","0",IFERROR(IF(MATCH('Total Participantes'!HS9,'Total Participantes'!$HF$4:$IC$4,0)&gt;0,HS$4,0),0))</f>
        <v>0</v>
      </c>
      <c r="HT9" s="116">
        <f>IF('Total Participantes'!HT9="","0",IFERROR(IF(MATCH('Total Participantes'!HT9,'Total Participantes'!$HF$4:$IC$4,0)&gt;0,HT$4,0),0))+IF(HR9+HS9=HR$4+HS$4,$HH$4,0)</f>
        <v>0</v>
      </c>
      <c r="HU9" s="116" t="str">
        <f>IF('Total Participantes'!HU9="","0",IFERROR(IF(MATCH('Total Participantes'!HU9,'Total Participantes'!$HF$4:$IC$4,0)&gt;0,HU$4,0),0))</f>
        <v>0</v>
      </c>
      <c r="HV9" s="116" t="str">
        <f>IF('Total Participantes'!HV9="","0",IFERROR(IF(MATCH('Total Participantes'!HV9,'Total Participantes'!$HF$4:$IC$4,0)&gt;0,HV$4,0),0))</f>
        <v>0</v>
      </c>
      <c r="HW9" s="116">
        <f>IF('Total Participantes'!HW9="","0",IFERROR(IF(MATCH('Total Participantes'!HW9,'Total Participantes'!$HF$4:$IC$4,0)&gt;0,HW$4,0),0))+IF(HU9+HV9=HU$4+HV$4,$HH$4,0)</f>
        <v>0</v>
      </c>
      <c r="HX9" s="116" t="str">
        <f>IF('Total Participantes'!HX9="","0",IFERROR(IF(MATCH('Total Participantes'!HX9,'Total Participantes'!$HF$4:$IC$4,0)&gt;0,HX$4,0),0))</f>
        <v>0</v>
      </c>
      <c r="HY9" s="116" t="str">
        <f>IF('Total Participantes'!HY9="","0",IFERROR(IF(MATCH('Total Participantes'!HY9,'Total Participantes'!$HF$4:$IC$4,0)&gt;0,HY$4,0),0))</f>
        <v>0</v>
      </c>
      <c r="HZ9" s="116">
        <f>IF('Total Participantes'!HZ9="","0",IFERROR(IF(MATCH('Total Participantes'!HZ9,'Total Participantes'!$HF$4:$IC$4,0)&gt;0,HZ$4,0),0))+IF(HX9+HY9=HX$4+HY$4,$HH$4,0)</f>
        <v>0</v>
      </c>
      <c r="IA9" s="116" t="str">
        <f>IF('Total Participantes'!IA9="","0",IFERROR(IF(MATCH('Total Participantes'!IA9,'Total Participantes'!$HF$4:$IC$4,0)&gt;0,IA$4,0),0))</f>
        <v>0</v>
      </c>
      <c r="IB9" s="116" t="str">
        <f>IF('Total Participantes'!IB9="","0",IFERROR(IF(MATCH('Total Participantes'!IB9,'Total Participantes'!$HF$4:$IC$4,0)&gt;0,IB$4,0),0))</f>
        <v>0</v>
      </c>
      <c r="IC9" s="116">
        <f>IF('Total Participantes'!IC9="","0",IFERROR(IF(MATCH('Total Participantes'!IC9,'Total Participantes'!$HF$4:$IC$4,0)&gt;0,IC$4,0),0))+IF(IA9+IB9=IA$4+IB$4,$HH$4,0)</f>
        <v>0</v>
      </c>
      <c r="ID9" s="116" t="str">
        <f>IF('Total Participantes'!ID9="","0",IFERROR(IF(MATCH('Total Participantes'!ID9,'Total Participantes'!$ID$4:$IO$4,0)&gt;0,ID$4,0),0))</f>
        <v>0</v>
      </c>
      <c r="IE9" s="116" t="str">
        <f>IF('Total Participantes'!IE9="","0",IFERROR(IF(MATCH('Total Participantes'!IE9,'Total Participantes'!$ID$4:$IO$4,0)&gt;0,IE$4,0),0))</f>
        <v>0</v>
      </c>
      <c r="IF9" s="116">
        <f>IF('Total Participantes'!IF9="","0",IFERROR(IF(MATCH('Total Participantes'!IF9,'Total Participantes'!$ID$4:$IO$4,0)&gt;0,IF$4,0),0))+IF(ID9+IE9=ID$4+IE$4,$IF$4,0)</f>
        <v>0</v>
      </c>
      <c r="IG9" s="116" t="str">
        <f>IF('Total Participantes'!IG9="","0",IFERROR(IF(MATCH('Total Participantes'!IG9,'Total Participantes'!$ID$4:$IO$4,0)&gt;0,IG$4,0),0))</f>
        <v>0</v>
      </c>
      <c r="IH9" s="116" t="str">
        <f>IF('Total Participantes'!IH9="","0",IFERROR(IF(MATCH('Total Participantes'!IH9,'Total Participantes'!$ID$4:$IO$4,0)&gt;0,IH$4,0),0))</f>
        <v>0</v>
      </c>
      <c r="II9" s="116">
        <f>IF('Total Participantes'!II9="","0",IFERROR(IF(MATCH('Total Participantes'!II9,'Total Participantes'!$ID$4:$IO$4,0)&gt;0,II$4,0),0))+IF(IG9+IH9=IG$4+IH$4,$IF$4,0)</f>
        <v>0</v>
      </c>
      <c r="IJ9" s="116" t="str">
        <f>IF('Total Participantes'!IJ9="","0",IFERROR(IF(MATCH('Total Participantes'!IJ9,'Total Participantes'!$ID$4:$IO$4,0)&gt;0,IJ$4,0),0))</f>
        <v>0</v>
      </c>
      <c r="IK9" s="116" t="str">
        <f>IF('Total Participantes'!IK9="","0",IFERROR(IF(MATCH('Total Participantes'!IK9,'Total Participantes'!$ID$4:$IO$4,0)&gt;0,IK$4,0),0))</f>
        <v>0</v>
      </c>
      <c r="IL9" s="116">
        <f>IF('Total Participantes'!IL9="","0",IFERROR(IF(MATCH('Total Participantes'!IL9,'Total Participantes'!$ID$4:$IO$4,0)&gt;0,IL$4,0),0))+IF(IJ9+IK9=IJ$4+IK$4,$IF$4,0)</f>
        <v>0</v>
      </c>
      <c r="IM9" s="116" t="str">
        <f>IF('Total Participantes'!IM9="","0",IFERROR(IF(MATCH('Total Participantes'!IM9,'Total Participantes'!$ID$4:$IO$4,0)&gt;0,IM$4,0),0))</f>
        <v>0</v>
      </c>
      <c r="IN9" s="116" t="str">
        <f>IF('Total Participantes'!IN9="","0",IFERROR(IF(MATCH('Total Participantes'!IN9,'Total Participantes'!$ID$4:$IO$4,0)&gt;0,IN$4,0),0))</f>
        <v>0</v>
      </c>
      <c r="IO9" s="116">
        <f>IF('Total Participantes'!IO9="","0",IFERROR(IF(MATCH('Total Participantes'!IO9,'Total Participantes'!$ID$4:$IO$4,0)&gt;0,IO$4,0),0))+IF(IM9+IN9=IM$4+IN$4,$IF$4,0)</f>
        <v>0</v>
      </c>
      <c r="IP9" s="116" t="str">
        <f>IF('Total Participantes'!IP9="","0",IFERROR(IF(MATCH('Total Participantes'!IP9,'Total Participantes'!$IP$4:$IU$4,0)&gt;0,IP$4,0),0))</f>
        <v>0</v>
      </c>
      <c r="IQ9" s="116" t="str">
        <f>IF('Total Participantes'!IQ9="","0",IFERROR(IF(MATCH('Total Participantes'!IQ9,'Total Participantes'!$IP$4:$IU$4,0)&gt;0,IQ$4,0),0))</f>
        <v>0</v>
      </c>
      <c r="IR9" s="116">
        <f>IF('Total Participantes'!IR9="","0",IFERROR(IF(MATCH('Total Participantes'!IR9,'Total Participantes'!$IP$4:$IU$4,0)&gt;0,IR$4,0),0))+IF(IP9+IQ9=IP$4+IQ$4,$IR$4,0)</f>
        <v>0</v>
      </c>
      <c r="IS9" s="116" t="str">
        <f>IF('Total Participantes'!IS9="","0",IFERROR(IF(MATCH('Total Participantes'!IS9,'Total Participantes'!$IP$4:$IU$4,0)&gt;0,IS$4,0),0))</f>
        <v>0</v>
      </c>
      <c r="IT9" s="116" t="str">
        <f>IF('Total Participantes'!IT9="","0",IFERROR(IF(MATCH('Total Participantes'!IT9,'Total Participantes'!$IP$4:$IU$4,0)&gt;0,IT$4,0),0))</f>
        <v>0</v>
      </c>
      <c r="IU9" s="116">
        <f>IF('Total Participantes'!IU9="","0",IFERROR(IF(MATCH('Total Participantes'!IU9,'Total Participantes'!$IP$4:$IU$4,0)&gt;0,IU$4,0),0))+IF(IS9+IT9=IS$4+IT$4,$IR$4,0)</f>
        <v>0</v>
      </c>
      <c r="IV9" s="116" t="str">
        <f>IF('Total Participantes'!IV9="","0",IFERROR(IF(MATCH('Total Participantes'!IV9,'Total Participantes'!$HF$4:$IC$4,0)&gt;0,IV$4,0),0))</f>
        <v>0</v>
      </c>
      <c r="IW9" s="116" t="str">
        <f>IF('Total Participantes'!IW9="","0",IFERROR(IF(MATCH('Total Participantes'!IW9,'Total Participantes'!$HF$4:$IC$4,0)&gt;0,IW$4,0),0))</f>
        <v>0</v>
      </c>
      <c r="IX9" s="116">
        <f>IF('Total Participantes'!IX9="","0",IFERROR(IF(MATCH('Total Participantes'!IX9,'Total Participantes'!$HF$4:$IC$4,0)&gt;0,IX$4,0),0))+IF(IV9+IW9=IV$4+IW$4,$IX$4,0)</f>
        <v>0</v>
      </c>
      <c r="IY9" s="116" t="str">
        <f>IF('Total Participantes'!IY9="","0",IFERROR(IF(MATCH('Total Participantes'!IY9,'Total Participantes'!$HF$4:$IC$4,0)&gt;0,IY$4,0),0))</f>
        <v>0</v>
      </c>
      <c r="IZ9" s="116" t="str">
        <f>IF('Total Participantes'!IZ9="","0",IFERROR(IF(MATCH('Total Participantes'!IZ9,'Total Participantes'!$HF$4:$IC$4,0)&gt;0,IZ$4,0),0))</f>
        <v>0</v>
      </c>
      <c r="JA9" s="116">
        <f>IF('Total Participantes'!JA9="","0",IFERROR(IF(MATCH('Total Participantes'!JA9,'Total Participantes'!$HF$4:$IC$4,0)&gt;0,JA$4,0),0))+IF(IY9+IZ9=IY$4+IZ$4,$IX$4,0)</f>
        <v>0</v>
      </c>
    </row>
    <row r="10" spans="1:265" ht="31.5" customHeight="1" thickBot="1">
      <c r="A10" s="117">
        <f>'Total Participantes'!A10</f>
        <v>0</v>
      </c>
      <c r="B10" s="117">
        <f>'Total Participantes'!B10</f>
        <v>0</v>
      </c>
      <c r="C10" s="117">
        <f>'Total Participantes'!C10</f>
        <v>0</v>
      </c>
      <c r="D10" s="116">
        <f>IF(OR('Total Participantes'!D$4="",'Total Participantes'!D10=""),0,IF('Total Participantes'!D10='Total Participantes'!D$4,D$4,0))</f>
        <v>0</v>
      </c>
      <c r="E10" s="116">
        <f>IF(OR('Total Participantes'!E$4="",'Total Participantes'!E10=""),0,IF('Total Participantes'!E10='Total Participantes'!E$4,E$4,0))</f>
        <v>0</v>
      </c>
      <c r="F10" s="97">
        <f>IF('Total Participantes'!F$4="",0,IF('Total Participantes'!F10='Total Participantes'!F$4,F$4,0))+IF(D10+E10=D$4+E$4,$F$4,0)</f>
        <v>0</v>
      </c>
      <c r="G10" s="116">
        <f>IF(OR('Total Participantes'!G$4="",'Total Participantes'!G10=""),0,IF('Total Participantes'!G10='Total Participantes'!G$4,G$4,0))</f>
        <v>0</v>
      </c>
      <c r="H10" s="116">
        <f>IF(OR('Total Participantes'!H$4="",'Total Participantes'!H10=""),0,IF('Total Participantes'!H10='Total Participantes'!H$4,H$4,0))</f>
        <v>0</v>
      </c>
      <c r="I10" s="97">
        <f>IF('Total Participantes'!I$4="",0,IF('Total Participantes'!I10='Total Participantes'!I$4,I$4,0))+IF(G10+H10=G$4+H$4,$F$4,0)</f>
        <v>0</v>
      </c>
      <c r="J10" s="116">
        <f>IF(OR('Total Participantes'!J$4="",'Total Participantes'!J10=""),0,IF('Total Participantes'!J10='Total Participantes'!J$4,J$4,0))</f>
        <v>0</v>
      </c>
      <c r="K10" s="116">
        <f>IF(OR('Total Participantes'!K$4="",'Total Participantes'!K10=""),0,IF('Total Participantes'!K10='Total Participantes'!K$4,K$4,0))</f>
        <v>0</v>
      </c>
      <c r="L10" s="97">
        <f>IF('Total Participantes'!L$4="",0,IF('Total Participantes'!L10='Total Participantes'!L$4,L$4,0))+IF(J10+K10=J$4+K$4,$F$4,0)</f>
        <v>0</v>
      </c>
      <c r="M10" s="116">
        <f>IF(OR('Total Participantes'!M$4="",'Total Participantes'!M10=""),0,IF('Total Participantes'!M10='Total Participantes'!M$4,M$4,0))</f>
        <v>0</v>
      </c>
      <c r="N10" s="116">
        <f>IF(OR('Total Participantes'!N$4="",'Total Participantes'!N10=""),0,IF('Total Participantes'!N10='Total Participantes'!N$4,N$4,0))</f>
        <v>0</v>
      </c>
      <c r="O10" s="97">
        <f>IF('Total Participantes'!O$4="",0,IF('Total Participantes'!O10='Total Participantes'!O$4,O$4,0))+IF(M10+N10=M$4+N$4,$F$4,0)</f>
        <v>0</v>
      </c>
      <c r="P10" s="116">
        <f>IF(OR('Total Participantes'!P$4="",'Total Participantes'!P10=""),0,IF('Total Participantes'!P10='Total Participantes'!P$4,P$4,0))</f>
        <v>0</v>
      </c>
      <c r="Q10" s="116">
        <f>IF(OR('Total Participantes'!Q$4="",'Total Participantes'!Q10=""),0,IF('Total Participantes'!Q10='Total Participantes'!Q$4,Q$4,0))</f>
        <v>0</v>
      </c>
      <c r="R10" s="97">
        <f>IF('Total Participantes'!R$4="",0,IF('Total Participantes'!R10='Total Participantes'!R$4,R$4,0))+IF(P10+Q10=P$4+Q$4,$F$4,0)</f>
        <v>0</v>
      </c>
      <c r="S10" s="116">
        <f>IF(OR('Total Participantes'!S$4="",'Total Participantes'!S10=""),0,IF('Total Participantes'!S10='Total Participantes'!S$4,S$4,0))</f>
        <v>0</v>
      </c>
      <c r="T10" s="116">
        <f>IF(OR('Total Participantes'!T$4="",'Total Participantes'!T10=""),0,IF('Total Participantes'!T10='Total Participantes'!T$4,T$4,0))</f>
        <v>0</v>
      </c>
      <c r="U10" s="97">
        <f>IF('Total Participantes'!U$4="",0,IF('Total Participantes'!U10='Total Participantes'!U$4,U$4,0))+IF(S10+T10=S$4+T$4,$F$4,0)</f>
        <v>0</v>
      </c>
      <c r="V10" s="97">
        <f>IFERROR(IF(MATCH('Total Participantes'!V10,'Total Participantes'!$V$4:$W$4,0)&gt;0,V$4,0),0)</f>
        <v>0</v>
      </c>
      <c r="W10" s="97">
        <f>IFERROR(IF(MATCH('Total Participantes'!W10,'Total Participantes'!$V$4:$W$4,0)&gt;0,W$4,0),0)</f>
        <v>0</v>
      </c>
      <c r="X10" s="78"/>
      <c r="Y10" s="78"/>
      <c r="Z10" s="116">
        <f>IF(OR('Total Participantes'!Z$4="",'Total Participantes'!Z10=""),0,IF('Total Participantes'!Z10='Total Participantes'!Z$4,Z$4,0))</f>
        <v>0</v>
      </c>
      <c r="AA10" s="116">
        <f>IF(OR('Total Participantes'!AA$4="",'Total Participantes'!AA10=""),0,IF('Total Participantes'!AA10='Total Participantes'!AA$4,AA$4,0))</f>
        <v>0</v>
      </c>
      <c r="AB10" s="97">
        <f>IF('Total Participantes'!AB$4="",0,IF('Total Participantes'!AB10='Total Participantes'!AB$4,AB$4,0))+IF(Z10+AA10=Z$4+AA$4,$F$4,0)</f>
        <v>0</v>
      </c>
      <c r="AC10" s="116">
        <f>IF(OR('Total Participantes'!AC$4="",'Total Participantes'!AC10=""),0,IF('Total Participantes'!AC10='Total Participantes'!AC$4,AC$4,0))</f>
        <v>0</v>
      </c>
      <c r="AD10" s="116">
        <f>IF(OR('Total Participantes'!AD$4="",'Total Participantes'!AD10=""),0,IF('Total Participantes'!AD10='Total Participantes'!AD$4,AD$4,0))</f>
        <v>0</v>
      </c>
      <c r="AE10" s="97">
        <f>IF('Total Participantes'!AE$4="",0,IF('Total Participantes'!AE10='Total Participantes'!AE$4,AE$4,0))+IF(AC10+AD10=AC$4+AD$4,$F$4,0)</f>
        <v>0</v>
      </c>
      <c r="AF10" s="116">
        <f>IF(OR('Total Participantes'!AF$4="",'Total Participantes'!AF10=""),0,IF('Total Participantes'!AF10='Total Participantes'!AF$4,AF$4,0))</f>
        <v>0</v>
      </c>
      <c r="AG10" s="116">
        <f>IF(OR('Total Participantes'!AG$4="",'Total Participantes'!AG10=""),0,IF('Total Participantes'!AG10='Total Participantes'!AG$4,AG$4,0))</f>
        <v>0</v>
      </c>
      <c r="AH10" s="97">
        <f>IF('Total Participantes'!AH$4="",0,IF('Total Participantes'!AH10='Total Participantes'!AH$4,AH$4,0))+IF(AF10+AG10=AF$4+AG$4,$F$4,0)</f>
        <v>0</v>
      </c>
      <c r="AI10" s="116">
        <f>IF(OR('Total Participantes'!AI$4="",'Total Participantes'!AI10=""),0,IF('Total Participantes'!AI10='Total Participantes'!AI$4,AI$4,0))</f>
        <v>0</v>
      </c>
      <c r="AJ10" s="116">
        <f>IF(OR('Total Participantes'!AJ$4="",'Total Participantes'!AJ10=""),0,IF('Total Participantes'!AJ10='Total Participantes'!AJ$4,AJ$4,0))</f>
        <v>0</v>
      </c>
      <c r="AK10" s="97">
        <f>IF('Total Participantes'!AK$4="",0,IF('Total Participantes'!AK10='Total Participantes'!AK$4,AK$4,0))+IF(AI10+AJ10=AI$4+AJ$4,$F$4,0)</f>
        <v>0</v>
      </c>
      <c r="AL10" s="116">
        <f>IF(OR('Total Participantes'!AL$4="",'Total Participantes'!AL10=""),0,IF('Total Participantes'!AL10='Total Participantes'!AL$4,AL$4,0))</f>
        <v>0</v>
      </c>
      <c r="AM10" s="116">
        <f>IF(OR('Total Participantes'!AM$4="",'Total Participantes'!AM10=""),0,IF('Total Participantes'!AM10='Total Participantes'!AM$4,AM$4,0))</f>
        <v>0</v>
      </c>
      <c r="AN10" s="97">
        <f>IF('Total Participantes'!AN$4="",0,IF('Total Participantes'!AN10='Total Participantes'!AN$4,AN$4,0))+IF(AL10+AM10=AL$4+AM$4,$F$4,0)</f>
        <v>0</v>
      </c>
      <c r="AO10" s="116">
        <f>IF(OR('Total Participantes'!AO$4="",'Total Participantes'!AO10=""),0,IF('Total Participantes'!AO10='Total Participantes'!AO$4,AO$4,0))</f>
        <v>0</v>
      </c>
      <c r="AP10" s="116">
        <f>IF(OR('Total Participantes'!AP$4="",'Total Participantes'!AP10=""),0,IF('Total Participantes'!AP10='Total Participantes'!AP$4,AP$4,0))</f>
        <v>0</v>
      </c>
      <c r="AQ10" s="97">
        <f>IF('Total Participantes'!AQ$4="",0,IF('Total Participantes'!AQ10='Total Participantes'!AQ$4,AQ$4,0))+IF(AO10+AP10=AO$4+AP$4,$F$4,0)</f>
        <v>0</v>
      </c>
      <c r="AR10" s="97">
        <f>IFERROR(IF(MATCH('Total Participantes'!AR10,'Total Participantes'!$AR$4:$AS$4,0)&gt;0,AR$4,0),0)</f>
        <v>0</v>
      </c>
      <c r="AS10" s="97">
        <f>IFERROR(IF(MATCH('Total Participantes'!AS10,'Total Participantes'!$AR$4:$AS$4,0)&gt;0,AS$4,0),0)</f>
        <v>0</v>
      </c>
      <c r="AT10" s="78"/>
      <c r="AU10" s="78"/>
      <c r="AV10" s="116">
        <f>IF(OR('Total Participantes'!AV$4="",'Total Participantes'!AV10=""),0,IF('Total Participantes'!AV10='Total Participantes'!AV$4,AV$4,0))</f>
        <v>0</v>
      </c>
      <c r="AW10" s="116">
        <f>IF(OR('Total Participantes'!AW$4="",'Total Participantes'!AW10=""),0,IF('Total Participantes'!AW10='Total Participantes'!AW$4,AW$4,0))</f>
        <v>0</v>
      </c>
      <c r="AX10" s="97">
        <f>IF('Total Participantes'!AX$4="",0,IF('Total Participantes'!AX10='Total Participantes'!AX$4,AX$4,0))+IF(AV10+AW10=AV$4+AW$4,$F$4,0)</f>
        <v>0</v>
      </c>
      <c r="AY10" s="116">
        <f>IF(OR('Total Participantes'!AY$4="",'Total Participantes'!AY10=""),0,IF('Total Participantes'!AY10='Total Participantes'!AY$4,AY$4,0))</f>
        <v>0</v>
      </c>
      <c r="AZ10" s="116">
        <f>IF(OR('Total Participantes'!AZ$4="",'Total Participantes'!AZ10=""),0,IF('Total Participantes'!AZ10='Total Participantes'!AZ$4,AZ$4,0))</f>
        <v>0</v>
      </c>
      <c r="BA10" s="97">
        <f>IF('Total Participantes'!BA$4="",0,IF('Total Participantes'!BA10='Total Participantes'!BA$4,BA$4,0))+IF(AY10+AZ10=AY$4+AZ$4,$F$4,0)</f>
        <v>0</v>
      </c>
      <c r="BB10" s="116">
        <f>IF(OR('Total Participantes'!BB$4="",'Total Participantes'!BB10=""),0,IF('Total Participantes'!BB10='Total Participantes'!BB$4,BB$4,0))</f>
        <v>0</v>
      </c>
      <c r="BC10" s="116">
        <f>IF(OR('Total Participantes'!BC$4="",'Total Participantes'!BC10=""),0,IF('Total Participantes'!BC10='Total Participantes'!BC$4,BC$4,0))</f>
        <v>0</v>
      </c>
      <c r="BD10" s="97">
        <f>IF('Total Participantes'!BD$4="",0,IF('Total Participantes'!BD10='Total Participantes'!BD$4,BD$4,0))+IF(BB10+BC10=BB$4+BC$4,$F$4,0)</f>
        <v>0</v>
      </c>
      <c r="BE10" s="116">
        <f>IF(OR('Total Participantes'!BE$4="",'Total Participantes'!BE10=""),0,IF('Total Participantes'!BE10='Total Participantes'!BE$4,BE$4,0))</f>
        <v>0</v>
      </c>
      <c r="BF10" s="116">
        <f>IF(OR('Total Participantes'!BF$4="",'Total Participantes'!BF10=""),0,IF('Total Participantes'!BF10='Total Participantes'!BF$4,BF$4,0))</f>
        <v>0</v>
      </c>
      <c r="BG10" s="97">
        <f>IF('Total Participantes'!BG$4="",0,IF('Total Participantes'!BG10='Total Participantes'!BG$4,BG$4,0))+IF(BE10+BF10=BE$4+BF$4,$F$4,0)</f>
        <v>0</v>
      </c>
      <c r="BH10" s="116">
        <f>IF(OR('Total Participantes'!BH$4="",'Total Participantes'!BH10=""),0,IF('Total Participantes'!BH10='Total Participantes'!BH$4,BH$4,0))</f>
        <v>0</v>
      </c>
      <c r="BI10" s="116">
        <f>IF(OR('Total Participantes'!BI$4="",'Total Participantes'!BI10=""),0,IF('Total Participantes'!BI10='Total Participantes'!BI$4,BI$4,0))</f>
        <v>0</v>
      </c>
      <c r="BJ10" s="97">
        <f>IF('Total Participantes'!BJ$4="",0,IF('Total Participantes'!BJ10='Total Participantes'!BJ$4,BJ$4,0))+IF(BH10+BI10=BH$4+BI$4,$F$4,0)</f>
        <v>0</v>
      </c>
      <c r="BK10" s="116">
        <f>IF(OR('Total Participantes'!BK$4="",'Total Participantes'!BK10=""),0,IF('Total Participantes'!BK10='Total Participantes'!BK$4,BK$4,0))</f>
        <v>0</v>
      </c>
      <c r="BL10" s="116">
        <f>IF(OR('Total Participantes'!BL$4="",'Total Participantes'!BL10=""),0,IF('Total Participantes'!BL10='Total Participantes'!BL$4,BL$4,0))</f>
        <v>0</v>
      </c>
      <c r="BM10" s="97">
        <f>IF('Total Participantes'!BM$4="",0,IF('Total Participantes'!BM10='Total Participantes'!BM$4,BM$4,0))+IF(BK10+BL10=BK$4+BL$4,$F$4,0)</f>
        <v>0</v>
      </c>
      <c r="BN10" s="97">
        <f>IFERROR(IF(MATCH('Total Participantes'!BN10,'Total Participantes'!$BN$4:$BO$4,0)&gt;0,BN$4,0),0)</f>
        <v>0</v>
      </c>
      <c r="BO10" s="97">
        <f>IFERROR(IF(MATCH('Total Participantes'!BO10,'Total Participantes'!$BN$4:$BO$4,0)&gt;0,BO$4,0),0)</f>
        <v>0</v>
      </c>
      <c r="BP10" s="78"/>
      <c r="BQ10" s="78"/>
      <c r="BR10" s="116">
        <f>IF(OR('Total Participantes'!BR$4="",'Total Participantes'!BR10=""),0,IF('Total Participantes'!BR10='Total Participantes'!BR$4,BR$4,0))</f>
        <v>0</v>
      </c>
      <c r="BS10" s="116">
        <f>IF(OR('Total Participantes'!BS$4="",'Total Participantes'!BS10=""),0,IF('Total Participantes'!BS10='Total Participantes'!BS$4,BS$4,0))</f>
        <v>0</v>
      </c>
      <c r="BT10" s="97">
        <f>IF('Total Participantes'!BT$4="",0,IF('Total Participantes'!BT10='Total Participantes'!BT$4,BT$4,0))+IF(BR10+BS10=BR$4+BS$4,$F$4,0)</f>
        <v>0</v>
      </c>
      <c r="BU10" s="116">
        <f>IF(OR('Total Participantes'!BU$4="",'Total Participantes'!BU10=""),0,IF('Total Participantes'!BU10='Total Participantes'!BU$4,BU$4,0))</f>
        <v>0</v>
      </c>
      <c r="BV10" s="116">
        <f>IF(OR('Total Participantes'!BV$4="",'Total Participantes'!BV10=""),0,IF('Total Participantes'!BV10='Total Participantes'!BV$4,BV$4,0))</f>
        <v>0</v>
      </c>
      <c r="BW10" s="97">
        <f>IF('Total Participantes'!BW$4="",0,IF('Total Participantes'!BW10='Total Participantes'!BW$4,BW$4,0))+IF(BU10+BV10=BU$4+BV$4,$F$4,0)</f>
        <v>0</v>
      </c>
      <c r="BX10" s="116">
        <f>IF(OR('Total Participantes'!BX$4="",'Total Participantes'!BX10=""),0,IF('Total Participantes'!BX10='Total Participantes'!BX$4,BX$4,0))</f>
        <v>0</v>
      </c>
      <c r="BY10" s="116">
        <f>IF(OR('Total Participantes'!BY$4="",'Total Participantes'!BY10=""),0,IF('Total Participantes'!BY10='Total Participantes'!BY$4,BY$4,0))</f>
        <v>0</v>
      </c>
      <c r="BZ10" s="97">
        <f>IF('Total Participantes'!BZ$4="",0,IF('Total Participantes'!BZ10='Total Participantes'!BZ$4,BZ$4,0))+IF(BX10+BY10=BX$4+BY$4,$F$4,0)</f>
        <v>0</v>
      </c>
      <c r="CA10" s="116">
        <f>IF(OR('Total Participantes'!CA$4="",'Total Participantes'!CA10=""),0,IF('Total Participantes'!CA10='Total Participantes'!CA$4,CA$4,0))</f>
        <v>0</v>
      </c>
      <c r="CB10" s="116">
        <f>IF(OR('Total Participantes'!CB$4="",'Total Participantes'!CB10=""),0,IF('Total Participantes'!CB10='Total Participantes'!CB$4,CB$4,0))</f>
        <v>0</v>
      </c>
      <c r="CC10" s="97">
        <f>IF('Total Participantes'!CC$4="",0,IF('Total Participantes'!CC10='Total Participantes'!CC$4,CC$4,0))+IF(CA10+CB10=CA$4+CB$4,$F$4,0)</f>
        <v>0</v>
      </c>
      <c r="CD10" s="116">
        <f>IF(OR('Total Participantes'!CD$4="",'Total Participantes'!CD10=""),0,IF('Total Participantes'!CD10='Total Participantes'!CD$4,CD$4,0))</f>
        <v>0</v>
      </c>
      <c r="CE10" s="116">
        <f>IF(OR('Total Participantes'!CE$4="",'Total Participantes'!CE10=""),0,IF('Total Participantes'!CE10='Total Participantes'!CE$4,CE$4,0))</f>
        <v>0</v>
      </c>
      <c r="CF10" s="97">
        <f>IF('Total Participantes'!CF$4="",0,IF('Total Participantes'!CF10='Total Participantes'!CF$4,CF$4,0))+IF(CD10+CE10=CD$4+CE$4,$F$4,0)</f>
        <v>0</v>
      </c>
      <c r="CG10" s="116">
        <f>IF(OR('Total Participantes'!CG$4="",'Total Participantes'!CG10=""),0,IF('Total Participantes'!CG10='Total Participantes'!CG$4,CG$4,0))</f>
        <v>0</v>
      </c>
      <c r="CH10" s="116">
        <f>IF(OR('Total Participantes'!CH$4="",'Total Participantes'!CH10=""),0,IF('Total Participantes'!CH10='Total Participantes'!CH$4,CH$4,0))</f>
        <v>0</v>
      </c>
      <c r="CI10" s="97">
        <f>IF('Total Participantes'!CI$4="",0,IF('Total Participantes'!CI10='Total Participantes'!CI$4,CI$4,0))+IF(CG10+CH10=CG$4+CH$4,$F$4,0)</f>
        <v>0</v>
      </c>
      <c r="CJ10" s="97">
        <f>IFERROR(IF(MATCH('Total Participantes'!CJ10,'Total Participantes'!$CJ$4:$CK$4,0)&gt;0,CJ$4,0),0)</f>
        <v>0</v>
      </c>
      <c r="CK10" s="97">
        <f>IFERROR(IF(MATCH('Total Participantes'!CK10,'Total Participantes'!$CJ$4:$CK$4,0)&gt;0,CK$4,0),0)</f>
        <v>0</v>
      </c>
      <c r="CL10" s="78"/>
      <c r="CM10" s="78"/>
      <c r="CN10" s="116">
        <f>IF(OR('Total Participantes'!CN$4="",'Total Participantes'!CN10=""),0,IF('Total Participantes'!CN10='Total Participantes'!CN$4,CN$4,0))</f>
        <v>0</v>
      </c>
      <c r="CO10" s="116">
        <f>IF(OR('Total Participantes'!CO$4="",'Total Participantes'!CO10=""),0,IF('Total Participantes'!CO10='Total Participantes'!CO$4,CO$4,0))</f>
        <v>0</v>
      </c>
      <c r="CP10" s="97">
        <f>IF('Total Participantes'!CP$4="",0,IF('Total Participantes'!CP10='Total Participantes'!CP$4,CP$4,0))+IF(CN10+CO10=CN$4+CO$4,$F$4,0)</f>
        <v>0</v>
      </c>
      <c r="CQ10" s="116">
        <f>IF(OR('Total Participantes'!CQ$4="",'Total Participantes'!CQ10=""),0,IF('Total Participantes'!CQ10='Total Participantes'!CQ$4,CQ$4,0))</f>
        <v>0</v>
      </c>
      <c r="CR10" s="116">
        <f>IF(OR('Total Participantes'!CR$4="",'Total Participantes'!CR10=""),0,IF('Total Participantes'!CR10='Total Participantes'!CR$4,CR$4,0))</f>
        <v>0</v>
      </c>
      <c r="CS10" s="97">
        <f>IF('Total Participantes'!CS$4="",0,IF('Total Participantes'!CS10='Total Participantes'!CS$4,CS$4,0))+IF(CQ10+CR10=CQ$4+CR$4,$F$4,0)</f>
        <v>0</v>
      </c>
      <c r="CT10" s="116">
        <f>IF(OR('Total Participantes'!CT$4="",'Total Participantes'!CT10=""),0,IF('Total Participantes'!CT10='Total Participantes'!CT$4,CT$4,0))</f>
        <v>0</v>
      </c>
      <c r="CU10" s="116">
        <f>IF(OR('Total Participantes'!CU$4="",'Total Participantes'!CU10=""),0,IF('Total Participantes'!CU10='Total Participantes'!CU$4,CU$4,0))</f>
        <v>0</v>
      </c>
      <c r="CV10" s="97">
        <f>IF('Total Participantes'!CV$4="",0,IF('Total Participantes'!CV10='Total Participantes'!CV$4,CV$4,0))+IF(CT10+CU10=CT$4+CU$4,$F$4,0)</f>
        <v>0</v>
      </c>
      <c r="CW10" s="116">
        <f>IF(OR('Total Participantes'!CW$4="",'Total Participantes'!CW10=""),0,IF('Total Participantes'!CW10='Total Participantes'!CW$4,CW$4,0))</f>
        <v>0</v>
      </c>
      <c r="CX10" s="116">
        <f>IF(OR('Total Participantes'!CX$4="",'Total Participantes'!CX10=""),0,IF('Total Participantes'!CX10='Total Participantes'!CX$4,CX$4,0))</f>
        <v>0</v>
      </c>
      <c r="CY10" s="97">
        <f>IF('Total Participantes'!CY$4="",0,IF('Total Participantes'!CY10='Total Participantes'!CY$4,CY$4,0))+IF(CW10+CX10=CW$4+CX$4,$F$4,0)</f>
        <v>0</v>
      </c>
      <c r="CZ10" s="116">
        <f>IF(OR('Total Participantes'!CZ$4="",'Total Participantes'!CZ10=""),0,IF('Total Participantes'!CZ10='Total Participantes'!CZ$4,CZ$4,0))</f>
        <v>0</v>
      </c>
      <c r="DA10" s="116">
        <f>IF(OR('Total Participantes'!DA$4="",'Total Participantes'!DA10=""),0,IF('Total Participantes'!DA10='Total Participantes'!DA$4,DA$4,0))</f>
        <v>0</v>
      </c>
      <c r="DB10" s="97">
        <f>IF('Total Participantes'!DB$4="",0,IF('Total Participantes'!DB10='Total Participantes'!DB$4,DB$4,0))+IF(CZ10+DA10=CZ$4+DA$4,$F$4,0)</f>
        <v>0</v>
      </c>
      <c r="DC10" s="116">
        <f>IF(OR('Total Participantes'!DC$4="",'Total Participantes'!DC10=""),0,IF('Total Participantes'!DC10='Total Participantes'!DC$4,DC$4,0))</f>
        <v>0</v>
      </c>
      <c r="DD10" s="116">
        <f>IF(OR('Total Participantes'!DD$4="",'Total Participantes'!DD10=""),0,IF('Total Participantes'!DD10='Total Participantes'!DD$4,DD$4,0))</f>
        <v>0</v>
      </c>
      <c r="DE10" s="97">
        <f>IF('Total Participantes'!DE$4="",0,IF('Total Participantes'!DE10='Total Participantes'!DE$4,DE$4,0))+IF(DC10+DD10=DC$4+DD$4,$F$4,0)</f>
        <v>0</v>
      </c>
      <c r="DF10" s="97">
        <f>IFERROR(IF(MATCH('Total Participantes'!DF10,'Total Participantes'!$DF$4:$DG$4,0)&gt;0,DF$4,0),0)</f>
        <v>0</v>
      </c>
      <c r="DG10" s="97">
        <f>IFERROR(IF(MATCH('Total Participantes'!DG10,'Total Participantes'!$DF$4:$DG$4,0)&gt;0,DG$4,0),0)</f>
        <v>0</v>
      </c>
      <c r="DH10" s="78"/>
      <c r="DI10" s="78"/>
      <c r="DJ10" s="116">
        <f>IF(OR('Total Participantes'!DJ$4="",'Total Participantes'!DJ10=""),0,IF('Total Participantes'!DJ10='Total Participantes'!DJ$4,DJ$4,0))</f>
        <v>0</v>
      </c>
      <c r="DK10" s="116">
        <f>IF(OR('Total Participantes'!DK$4="",'Total Participantes'!DK10=""),0,IF('Total Participantes'!DK10='Total Participantes'!DK$4,DK$4,0))</f>
        <v>0</v>
      </c>
      <c r="DL10" s="97">
        <f>IF('Total Participantes'!DL$4="",0,IF('Total Participantes'!DL10='Total Participantes'!DL$4,DL$4,0))+IF(DJ10+DK10=DJ$4+DK$4,$F$4,0)</f>
        <v>0</v>
      </c>
      <c r="DM10" s="116">
        <f>IF(OR('Total Participantes'!DM$4="",'Total Participantes'!DM10=""),0,IF('Total Participantes'!DM10='Total Participantes'!DM$4,DM$4,0))</f>
        <v>0</v>
      </c>
      <c r="DN10" s="116">
        <f>IF(OR('Total Participantes'!DN$4="",'Total Participantes'!DN10=""),0,IF('Total Participantes'!DN10='Total Participantes'!DN$4,DN$4,0))</f>
        <v>0</v>
      </c>
      <c r="DO10" s="97">
        <f>IF('Total Participantes'!DO$4="",0,IF('Total Participantes'!DO10='Total Participantes'!DO$4,DO$4,0))+IF(DM10+DN10=DM$4+DN$4,$F$4,0)</f>
        <v>0</v>
      </c>
      <c r="DP10" s="116">
        <f>IF(OR('Total Participantes'!DP$4="",'Total Participantes'!DP10=""),0,IF('Total Participantes'!DP10='Total Participantes'!DP$4,DP$4,0))</f>
        <v>0</v>
      </c>
      <c r="DQ10" s="116">
        <f>IF(OR('Total Participantes'!DQ$4="",'Total Participantes'!DQ10=""),0,IF('Total Participantes'!DQ10='Total Participantes'!DQ$4,DQ$4,0))</f>
        <v>0</v>
      </c>
      <c r="DR10" s="97">
        <f>IF('Total Participantes'!DR$4="",0,IF('Total Participantes'!DR10='Total Participantes'!DR$4,DR$4,0))+IF(DP10+DQ10=DP$4+DQ$4,$F$4,0)</f>
        <v>0</v>
      </c>
      <c r="DS10" s="116">
        <f>IF(OR('Total Participantes'!DS$4="",'Total Participantes'!DS10=""),0,IF('Total Participantes'!DS10='Total Participantes'!DS$4,DS$4,0))</f>
        <v>0</v>
      </c>
      <c r="DT10" s="116">
        <f>IF(OR('Total Participantes'!DT$4="",'Total Participantes'!DT10=""),0,IF('Total Participantes'!DT10='Total Participantes'!DT$4,DT$4,0))</f>
        <v>0</v>
      </c>
      <c r="DU10" s="97">
        <f>IF('Total Participantes'!DU$4="",0,IF('Total Participantes'!DU10='Total Participantes'!DU$4,DU$4,0))+IF(DS10+DT10=DS$4+DT$4,$F$4,0)</f>
        <v>0</v>
      </c>
      <c r="DV10" s="116">
        <f>IF(OR('Total Participantes'!DV$4="",'Total Participantes'!DV10=""),0,IF('Total Participantes'!DV10='Total Participantes'!DV$4,DV$4,0))</f>
        <v>0</v>
      </c>
      <c r="DW10" s="116">
        <f>IF(OR('Total Participantes'!DW$4="",'Total Participantes'!DW10=""),0,IF('Total Participantes'!DW10='Total Participantes'!DW$4,DW$4,0))</f>
        <v>0</v>
      </c>
      <c r="DX10" s="97">
        <f>IF('Total Participantes'!DX$4="",0,IF('Total Participantes'!DX10='Total Participantes'!DX$4,DX$4,0))+IF(DV10+DW10=DV$4+DW$4,$F$4,0)</f>
        <v>0</v>
      </c>
      <c r="DY10" s="116">
        <f>IF(OR('Total Participantes'!DY$4="",'Total Participantes'!DY10=""),0,IF('Total Participantes'!DY10='Total Participantes'!DY$4,DY$4,0))</f>
        <v>0</v>
      </c>
      <c r="DZ10" s="116">
        <f>IF(OR('Total Participantes'!DZ$4="",'Total Participantes'!DZ10=""),0,IF('Total Participantes'!DZ10='Total Participantes'!DZ$4,DZ$4,0))</f>
        <v>0</v>
      </c>
      <c r="EA10" s="97">
        <f>IF('Total Participantes'!EA$4="",0,IF('Total Participantes'!EA10='Total Participantes'!EA$4,EA$4,0))+IF(DY10+DZ10=DY$4+DZ$4,$F$4,0)</f>
        <v>0</v>
      </c>
      <c r="EB10" s="97">
        <f>IFERROR(IF(MATCH('Total Participantes'!EB10,'Total Participantes'!$EB$4:$EC$4,0)&gt;0,EB$4,0),0)</f>
        <v>0</v>
      </c>
      <c r="EC10" s="97">
        <f>IFERROR(IF(MATCH('Total Participantes'!EC10,'Total Participantes'!$EB$4:$EC$4,0)&gt;0,EC$4,0),0)</f>
        <v>0</v>
      </c>
      <c r="ED10" s="78"/>
      <c r="EE10" s="78"/>
      <c r="EF10" s="116">
        <f>IF(OR('Total Participantes'!EF$4="",'Total Participantes'!EF10=""),0,IF('Total Participantes'!EF10='Total Participantes'!EF$4,EF$4,0))</f>
        <v>0</v>
      </c>
      <c r="EG10" s="116">
        <f>IF(OR('Total Participantes'!EG$4="",'Total Participantes'!EG10=""),0,IF('Total Participantes'!EG10='Total Participantes'!EG$4,EG$4,0))</f>
        <v>0</v>
      </c>
      <c r="EH10" s="97">
        <f>IF('Total Participantes'!EH$4="",0,IF('Total Participantes'!EH10='Total Participantes'!EH$4,EH$4,0))+IF(EF10+EG10=EF$4+EG$4,$F$4,0)</f>
        <v>0</v>
      </c>
      <c r="EI10" s="116">
        <f>IF(OR('Total Participantes'!EI$4="",'Total Participantes'!EI10=""),0,IF('Total Participantes'!EI10='Total Participantes'!EI$4,EI$4,0))</f>
        <v>0</v>
      </c>
      <c r="EJ10" s="116">
        <f>IF(OR('Total Participantes'!EJ$4="",'Total Participantes'!EJ10=""),0,IF('Total Participantes'!EJ10='Total Participantes'!EJ$4,EJ$4,0))</f>
        <v>0</v>
      </c>
      <c r="EK10" s="97">
        <f>IF('Total Participantes'!EK$4="",0,IF('Total Participantes'!EK10='Total Participantes'!EK$4,EK$4,0))+IF(EI10+EJ10=EI$4+EJ$4,$F$4,0)</f>
        <v>0</v>
      </c>
      <c r="EL10" s="116">
        <f>IF(OR('Total Participantes'!EL$4="",'Total Participantes'!EL10=""),0,IF('Total Participantes'!EL10='Total Participantes'!EL$4,EL$4,0))</f>
        <v>0</v>
      </c>
      <c r="EM10" s="116">
        <f>IF(OR('Total Participantes'!EM$4="",'Total Participantes'!EM10=""),0,IF('Total Participantes'!EM10='Total Participantes'!EM$4,EM$4,0))</f>
        <v>0</v>
      </c>
      <c r="EN10" s="97">
        <f>IF('Total Participantes'!EN$4="",0,IF('Total Participantes'!EN10='Total Participantes'!EN$4,EN$4,0))+IF(EL10+EM10=EL$4+EM$4,$F$4,0)</f>
        <v>0</v>
      </c>
      <c r="EO10" s="116">
        <f>IF(OR('Total Participantes'!EO$4="",'Total Participantes'!EO10=""),0,IF('Total Participantes'!EO10='Total Participantes'!EO$4,EO$4,0))</f>
        <v>0</v>
      </c>
      <c r="EP10" s="116">
        <f>IF(OR('Total Participantes'!EP$4="",'Total Participantes'!EP10=""),0,IF('Total Participantes'!EP10='Total Participantes'!EP$4,EP$4,0))</f>
        <v>0</v>
      </c>
      <c r="EQ10" s="97">
        <f>IF('Total Participantes'!EQ$4="",0,IF('Total Participantes'!EQ10='Total Participantes'!EQ$4,EQ$4,0))+IF(EO10+EP10=EO$4+EP$4,$F$4,0)</f>
        <v>0</v>
      </c>
      <c r="ER10" s="116">
        <f>IF(OR('Total Participantes'!ER$4="",'Total Participantes'!ER10=""),0,IF('Total Participantes'!ER10='Total Participantes'!ER$4,ER$4,0))</f>
        <v>0</v>
      </c>
      <c r="ES10" s="116">
        <f>IF(OR('Total Participantes'!ES$4="",'Total Participantes'!ES10=""),0,IF('Total Participantes'!ES10='Total Participantes'!ES$4,ES$4,0))</f>
        <v>0</v>
      </c>
      <c r="ET10" s="97">
        <f>IF('Total Participantes'!ET$4="",0,IF('Total Participantes'!ET10='Total Participantes'!ET$4,ET$4,0))+IF(ER10+ES10=ER$4+ES$4,$F$4,0)</f>
        <v>0</v>
      </c>
      <c r="EU10" s="116">
        <f>IF(OR('Total Participantes'!EU$4="",'Total Participantes'!EU10=""),0,IF('Total Participantes'!EU10='Total Participantes'!EU$4,EU$4,0))</f>
        <v>0</v>
      </c>
      <c r="EV10" s="116">
        <f>IF(OR('Total Participantes'!EV$4="",'Total Participantes'!EV10=""),0,IF('Total Participantes'!EV10='Total Participantes'!EV$4,EV$4,0))</f>
        <v>0</v>
      </c>
      <c r="EW10" s="97">
        <f>IF('Total Participantes'!EW$4="",0,IF('Total Participantes'!EW10='Total Participantes'!EW$4,EW$4,0))+IF(EU10+EV10=EU$4+EV$4,$F$4,0)</f>
        <v>0</v>
      </c>
      <c r="EX10" s="97">
        <f>IFERROR(IF(MATCH('Total Participantes'!EX10,'Total Participantes'!$EX$4:$EY$4,0)&gt;0,EX$4,0),0)</f>
        <v>0</v>
      </c>
      <c r="EY10" s="97">
        <f>IFERROR(IF(MATCH('Total Participantes'!EY10,'Total Participantes'!$EX$4:$EY$4,0)&gt;0,EY$4,0),0)</f>
        <v>0</v>
      </c>
      <c r="EZ10" s="78"/>
      <c r="FA10" s="78"/>
      <c r="FB10" s="116">
        <f>IF(OR('Total Participantes'!FB$4="",'Total Participantes'!FB10=""),0,IF('Total Participantes'!FB10='Total Participantes'!FB$4,FB$4,0))</f>
        <v>0</v>
      </c>
      <c r="FC10" s="116">
        <f>IF(OR('Total Participantes'!FC$4="",'Total Participantes'!FC10=""),0,IF('Total Participantes'!FC10='Total Participantes'!FC$4,FC$4,0))</f>
        <v>0</v>
      </c>
      <c r="FD10" s="97">
        <f>IF('Total Participantes'!FD$4="",0,IF('Total Participantes'!FD10='Total Participantes'!FD$4,FD$4,0))+IF(FB10+FC10=FB$4+FC$4,$F$4,0)</f>
        <v>0</v>
      </c>
      <c r="FE10" s="116">
        <f>IF(OR('Total Participantes'!FE$4="",'Total Participantes'!FE10=""),0,IF('Total Participantes'!FE10='Total Participantes'!FE$4,FE$4,0))</f>
        <v>0</v>
      </c>
      <c r="FF10" s="116">
        <f>IF(OR('Total Participantes'!FF$4="",'Total Participantes'!FF10=""),0,IF('Total Participantes'!FF10='Total Participantes'!FF$4,FF$4,0))</f>
        <v>0</v>
      </c>
      <c r="FG10" s="97">
        <f>IF('Total Participantes'!FG$4="",0,IF('Total Participantes'!FG10='Total Participantes'!FG$4,FG$4,0))+IF(FE10+FF10=FE$4+FF$4,$F$4,0)</f>
        <v>0</v>
      </c>
      <c r="FH10" s="116">
        <f>IF(OR('Total Participantes'!FH$4="",'Total Participantes'!FH10=""),0,IF('Total Participantes'!FH10='Total Participantes'!FH$4,FH$4,0))</f>
        <v>0</v>
      </c>
      <c r="FI10" s="116">
        <f>IF(OR('Total Participantes'!FI$4="",'Total Participantes'!FI10=""),0,IF('Total Participantes'!FI10='Total Participantes'!FI$4,FI$4,0))</f>
        <v>0</v>
      </c>
      <c r="FJ10" s="97">
        <f>IF('Total Participantes'!FJ$4="",0,IF('Total Participantes'!FJ10='Total Participantes'!FJ$4,FJ$4,0))+IF(FH10+FI10=FH$4+FI$4,$F$4,0)</f>
        <v>0</v>
      </c>
      <c r="FK10" s="116">
        <f>IF(OR('Total Participantes'!FK$4="",'Total Participantes'!FK10=""),0,IF('Total Participantes'!FK10='Total Participantes'!FK$4,FK$4,0))</f>
        <v>0</v>
      </c>
      <c r="FL10" s="116">
        <f>IF(OR('Total Participantes'!FL$4="",'Total Participantes'!FL10=""),0,IF('Total Participantes'!FL10='Total Participantes'!FL$4,FL$4,0))</f>
        <v>0</v>
      </c>
      <c r="FM10" s="97">
        <f>IF('Total Participantes'!FM$4="",0,IF('Total Participantes'!FM10='Total Participantes'!FM$4,FM$4,0))+IF(FK10+FL10=FK$4+FL$4,$F$4,0)</f>
        <v>0</v>
      </c>
      <c r="FN10" s="116">
        <f>IF(OR('Total Participantes'!FN$4="",'Total Participantes'!FN10=""),0,IF('Total Participantes'!FN10='Total Participantes'!FN$4,FN$4,0))</f>
        <v>0</v>
      </c>
      <c r="FO10" s="116">
        <f>IF(OR('Total Participantes'!FO$4="",'Total Participantes'!FO10=""),0,IF('Total Participantes'!FO10='Total Participantes'!FO$4,FO$4,0))</f>
        <v>0</v>
      </c>
      <c r="FP10" s="97">
        <f>IF('Total Participantes'!FP$4="",0,IF('Total Participantes'!FP10='Total Participantes'!FP$4,FP$4,0))+IF(FN10+FO10=FN$4+FO$4,$F$4,0)</f>
        <v>0</v>
      </c>
      <c r="FQ10" s="116">
        <f>IF(OR('Total Participantes'!FQ$4="",'Total Participantes'!FQ10=""),0,IF('Total Participantes'!FQ10='Total Participantes'!FQ$4,FQ$4,0))</f>
        <v>0</v>
      </c>
      <c r="FR10" s="116">
        <f>IF(OR('Total Participantes'!FR$4="",'Total Participantes'!FR10=""),0,IF('Total Participantes'!FR10='Total Participantes'!FR$4,FR$4,0))</f>
        <v>0</v>
      </c>
      <c r="FS10" s="97">
        <f>IF('Total Participantes'!FS$4="",0,IF('Total Participantes'!FS10='Total Participantes'!FS$4,FS$4,0))+IF(FQ10+FR10=FQ$4+FR$4,$F$4,0)</f>
        <v>0</v>
      </c>
      <c r="FT10" s="97">
        <f>IFERROR(IF(MATCH('Total Participantes'!FT10,'Total Participantes'!$FT$4:$FU$4,0)&gt;0,FT$4,0),0)</f>
        <v>0</v>
      </c>
      <c r="FU10" s="97">
        <f>IFERROR(IF(MATCH('Total Participantes'!FU10,'Total Participantes'!$FT$4:$FU$4,0)&gt;0,FU$4,0),0)</f>
        <v>0</v>
      </c>
      <c r="FV10" s="78"/>
      <c r="FW10" s="78"/>
      <c r="FX10" s="116">
        <f>IFERROR(IF(MATCH('Total Participantes'!FX10,'Total Participantes'!$FX$4:$GM$4,0)&gt;0,FX$4,0),0)</f>
        <v>0</v>
      </c>
      <c r="FY10" s="116">
        <f>IFERROR(IF(MATCH('Total Participantes'!FY10,'Total Participantes'!$FX$4:$GM$4,0)&gt;0,FY$4,0),0)</f>
        <v>0</v>
      </c>
      <c r="FZ10" s="116">
        <f>IFERROR(IF(MATCH('Total Participantes'!FZ10,'Total Participantes'!$FX$4:$GM$4,0)&gt;0,FZ$4,0),0)</f>
        <v>0</v>
      </c>
      <c r="GA10" s="116">
        <f>IFERROR(IF(MATCH('Total Participantes'!GA10,'Total Participantes'!$FX$4:$GM$4,0)&gt;0,GA$4,0),0)</f>
        <v>0</v>
      </c>
      <c r="GB10" s="116">
        <f>IFERROR(IF(MATCH('Total Participantes'!GB10,'Total Participantes'!$FX$4:$GM$4,0)&gt;0,GB$4,0),0)</f>
        <v>0</v>
      </c>
      <c r="GC10" s="116">
        <f>IFERROR(IF(MATCH('Total Participantes'!GC10,'Total Participantes'!$FX$4:$GM$4,0)&gt;0,GC$4,0),0)</f>
        <v>0</v>
      </c>
      <c r="GD10" s="116">
        <f>IFERROR(IF(MATCH('Total Participantes'!GD10,'Total Participantes'!$FX$4:$GM$4,0)&gt;0,GD$4,0),0)</f>
        <v>0</v>
      </c>
      <c r="GE10" s="116">
        <f>IFERROR(IF(MATCH('Total Participantes'!GE10,'Total Participantes'!$FX$4:$GM$4,0)&gt;0,GE$4,0),0)</f>
        <v>0</v>
      </c>
      <c r="GF10" s="116">
        <f>IFERROR(IF(MATCH('Total Participantes'!GF10,'Total Participantes'!$FX$4:$GM$4,0)&gt;0,GF$4,0),0)</f>
        <v>0</v>
      </c>
      <c r="GG10" s="116">
        <f>IFERROR(IF(MATCH('Total Participantes'!GG10,'Total Participantes'!$FX$4:$GM$4,0)&gt;0,GG$4,0),0)</f>
        <v>0</v>
      </c>
      <c r="GH10" s="116">
        <f>IFERROR(IF(MATCH('Total Participantes'!GH10,'Total Participantes'!$FX$4:$GM$4,0)&gt;0,GH$4,0),0)</f>
        <v>0</v>
      </c>
      <c r="GI10" s="116">
        <f>IFERROR(IF(MATCH('Total Participantes'!GI10,'Total Participantes'!$FX$4:$GM$4,0)&gt;0,GI$4,0),0)</f>
        <v>0</v>
      </c>
      <c r="GJ10" s="116">
        <f>IFERROR(IF(MATCH('Total Participantes'!GJ10,'Total Participantes'!$FX$4:$GM$4,0)&gt;0,GJ$4,0),0)</f>
        <v>0</v>
      </c>
      <c r="GK10" s="116">
        <f>IFERROR(IF(MATCH('Total Participantes'!GK10,'Total Participantes'!$FX$4:$GM$4,0)&gt;0,GK$4,0),0)</f>
        <v>0</v>
      </c>
      <c r="GL10" s="116">
        <f>IFERROR(IF(MATCH('Total Participantes'!GL10,'Total Participantes'!$FX$4:$GM$4,0)&gt;0,GL$4,0),0)</f>
        <v>0</v>
      </c>
      <c r="GM10" s="116">
        <f>IFERROR(IF(MATCH('Total Participantes'!GM10,'Total Participantes'!$FX$4:$GM$4,0)&gt;0,GM$4,0),0)</f>
        <v>0</v>
      </c>
      <c r="GN10" s="116">
        <f>IFERROR(IF(MATCH('Total Participantes'!GN10,'Total Participantes'!$GN$4:$GU$4,0)&gt;0,GN$4,0),0)</f>
        <v>0</v>
      </c>
      <c r="GO10" s="116">
        <f>IFERROR(IF(MATCH('Total Participantes'!GO10,'Total Participantes'!$GN$4:$GU$4,0)&gt;0,GO$4,0),0)</f>
        <v>0</v>
      </c>
      <c r="GP10" s="116">
        <f>IFERROR(IF(MATCH('Total Participantes'!GP10,'Total Participantes'!$GN$4:$GU$4,0)&gt;0,GP$4,0),0)</f>
        <v>0</v>
      </c>
      <c r="GQ10" s="116">
        <f>IFERROR(IF(MATCH('Total Participantes'!GQ10,'Total Participantes'!$GN$4:$GU$4,0)&gt;0,GQ$4,0),0)</f>
        <v>0</v>
      </c>
      <c r="GR10" s="116">
        <f>IFERROR(IF(MATCH('Total Participantes'!GR10,'Total Participantes'!$GN$4:$GU$4,0)&gt;0,GR$4,0),0)</f>
        <v>0</v>
      </c>
      <c r="GS10" s="116">
        <f>IFERROR(IF(MATCH('Total Participantes'!GS10,'Total Participantes'!$GN$4:$GU$4,0)&gt;0,GS$4,0),0)</f>
        <v>0</v>
      </c>
      <c r="GT10" s="116">
        <f>IFERROR(IF(MATCH('Total Participantes'!GT10,'Total Participantes'!$GN$4:$GU$4,0)&gt;0,GT$4,0),0)</f>
        <v>0</v>
      </c>
      <c r="GU10" s="116">
        <f>IFERROR(IF(MATCH('Total Participantes'!GU10,'Total Participantes'!$GN$4:$GU$4,0)&gt;0,GU$4,0),0)</f>
        <v>0</v>
      </c>
      <c r="GV10" s="116">
        <f>IFERROR(IF(MATCH('Total Participantes'!GV10,'Total Participantes'!$GV$4:$GY$4,0)&gt;0,GV$4,0),0)</f>
        <v>0</v>
      </c>
      <c r="GW10" s="116">
        <f>IFERROR(IF(MATCH('Total Participantes'!GW10,'Total Participantes'!$GV$4:$GY$4,0)&gt;0,GW$4,0),0)</f>
        <v>0</v>
      </c>
      <c r="GX10" s="116">
        <f>IFERROR(IF(MATCH('Total Participantes'!GX10,'Total Participantes'!$GV$4:$GY$4,0)&gt;0,GX$4,0),0)</f>
        <v>0</v>
      </c>
      <c r="GY10" s="116">
        <f>IFERROR(IF(MATCH('Total Participantes'!GY10,'Total Participantes'!$GV$4:$GY$4,0)&gt;0,GY$4,0),0)</f>
        <v>0</v>
      </c>
      <c r="GZ10" s="116">
        <f>IFERROR(IF(MATCH('Total Participantes'!GZ10,'Total Participantes'!$GZ$4:$HD$4,0)&gt;0,GZ$4,0),0)</f>
        <v>0</v>
      </c>
      <c r="HA10" s="116">
        <f>IFERROR(IF(MATCH('Total Participantes'!HA10,'Total Participantes'!$GZ$4:$HD$4,0)&gt;0,HA$4,0),0)</f>
        <v>0</v>
      </c>
      <c r="HB10" s="116">
        <f>IFERROR(IF(MATCH('Total Participantes'!HB10,'Total Participantes'!$GZ$4:$HD$4,0)&gt;0,HB$4,0),0)</f>
        <v>0</v>
      </c>
      <c r="HC10" s="116">
        <f>IFERROR(IF(MATCH('Total Participantes'!HC10,'Total Participantes'!$GZ$4:$HD$4,0)&gt;0,HC$4,0),0)</f>
        <v>0</v>
      </c>
      <c r="HD10" s="116">
        <f>IFERROR(IF(MATCH('Total Participantes'!HD10,'Total Participantes'!$GZ$4:$HD$4,0)&gt;0,HD$4,0),0)</f>
        <v>0</v>
      </c>
      <c r="HE10" s="78"/>
      <c r="HF10" s="116" t="str">
        <f>IF('Total Participantes'!HF10="","0",IFERROR(IF(MATCH('Total Participantes'!HF10,'Total Participantes'!$HF$4:$IC$4,0)&gt;0,HF$4,0),0))</f>
        <v>0</v>
      </c>
      <c r="HG10" s="116" t="str">
        <f>IF('Total Participantes'!HG10="","0",IFERROR(IF(MATCH('Total Participantes'!HG10,'Total Participantes'!$HF$4:$IC$4,0)&gt;0,HG$4,0),0))</f>
        <v>0</v>
      </c>
      <c r="HH10" s="116">
        <f>IF('Total Participantes'!HH10="","0",IFERROR(IF(MATCH('Total Participantes'!HH10,'Total Participantes'!$HF$4:$IC$4,0)&gt;0,HH$4,0),0))+IF(HF10+HG10=HF$4+HG$4,$HH$4,0)</f>
        <v>0</v>
      </c>
      <c r="HI10" s="116" t="str">
        <f>IF('Total Participantes'!HI10="","0",IFERROR(IF(MATCH('Total Participantes'!HI10,'Total Participantes'!$HF$4:$IC$4,0)&gt;0,HI$4,0),0))</f>
        <v>0</v>
      </c>
      <c r="HJ10" s="116" t="str">
        <f>IF('Total Participantes'!HJ10="","0",IFERROR(IF(MATCH('Total Participantes'!HJ10,'Total Participantes'!$HF$4:$IC$4,0)&gt;0,HJ$4,0),0))</f>
        <v>0</v>
      </c>
      <c r="HK10" s="116">
        <f>IF('Total Participantes'!HK10="","0",IFERROR(IF(MATCH('Total Participantes'!HK10,'Total Participantes'!$HF$4:$IC$4,0)&gt;0,HK$4,0),0))+IF(HI10+HJ10=HI$4+HJ$4,$HH$4,0)</f>
        <v>0</v>
      </c>
      <c r="HL10" s="116" t="str">
        <f>IF('Total Participantes'!HL10="","0",IFERROR(IF(MATCH('Total Participantes'!HL10,'Total Participantes'!$HF$4:$IC$4,0)&gt;0,HL$4,0),0))</f>
        <v>0</v>
      </c>
      <c r="HM10" s="116" t="str">
        <f>IF('Total Participantes'!HM10="","0",IFERROR(IF(MATCH('Total Participantes'!HM10,'Total Participantes'!$HF$4:$IC$4,0)&gt;0,HM$4,0),0))</f>
        <v>0</v>
      </c>
      <c r="HN10" s="116">
        <f>IF('Total Participantes'!HN10="","0",IFERROR(IF(MATCH('Total Participantes'!HN10,'Total Participantes'!$HF$4:$IC$4,0)&gt;0,HN$4,0),0))+IF(HL10+HM10=HL$4+HM$4,$HH$4,0)</f>
        <v>0</v>
      </c>
      <c r="HO10" s="116" t="str">
        <f>IF('Total Participantes'!HO10="","0",IFERROR(IF(MATCH('Total Participantes'!HO10,'Total Participantes'!$HF$4:$IC$4,0)&gt;0,HO$4,0),0))</f>
        <v>0</v>
      </c>
      <c r="HP10" s="116" t="str">
        <f>IF('Total Participantes'!HP10="","0",IFERROR(IF(MATCH('Total Participantes'!HP10,'Total Participantes'!$HF$4:$IC$4,0)&gt;0,HP$4,0),0))</f>
        <v>0</v>
      </c>
      <c r="HQ10" s="116">
        <f>IF('Total Participantes'!HQ10="","0",IFERROR(IF(MATCH('Total Participantes'!HQ10,'Total Participantes'!$HF$4:$IC$4,0)&gt;0,HQ$4,0),0))+IF(HO10+HP10=HO$4+HP$4,$HH$4,0)</f>
        <v>0</v>
      </c>
      <c r="HR10" s="116" t="str">
        <f>IF('Total Participantes'!HR10="","0",IFERROR(IF(MATCH('Total Participantes'!HR10,'Total Participantes'!$HF$4:$IC$4,0)&gt;0,HR$4,0),0))</f>
        <v>0</v>
      </c>
      <c r="HS10" s="116" t="str">
        <f>IF('Total Participantes'!HS10="","0",IFERROR(IF(MATCH('Total Participantes'!HS10,'Total Participantes'!$HF$4:$IC$4,0)&gt;0,HS$4,0),0))</f>
        <v>0</v>
      </c>
      <c r="HT10" s="116">
        <f>IF('Total Participantes'!HT10="","0",IFERROR(IF(MATCH('Total Participantes'!HT10,'Total Participantes'!$HF$4:$IC$4,0)&gt;0,HT$4,0),0))+IF(HR10+HS10=HR$4+HS$4,$HH$4,0)</f>
        <v>0</v>
      </c>
      <c r="HU10" s="116" t="str">
        <f>IF('Total Participantes'!HU10="","0",IFERROR(IF(MATCH('Total Participantes'!HU10,'Total Participantes'!$HF$4:$IC$4,0)&gt;0,HU$4,0),0))</f>
        <v>0</v>
      </c>
      <c r="HV10" s="116" t="str">
        <f>IF('Total Participantes'!HV10="","0",IFERROR(IF(MATCH('Total Participantes'!HV10,'Total Participantes'!$HF$4:$IC$4,0)&gt;0,HV$4,0),0))</f>
        <v>0</v>
      </c>
      <c r="HW10" s="116">
        <f>IF('Total Participantes'!HW10="","0",IFERROR(IF(MATCH('Total Participantes'!HW10,'Total Participantes'!$HF$4:$IC$4,0)&gt;0,HW$4,0),0))+IF(HU10+HV10=HU$4+HV$4,$HH$4,0)</f>
        <v>0</v>
      </c>
      <c r="HX10" s="116" t="str">
        <f>IF('Total Participantes'!HX10="","0",IFERROR(IF(MATCH('Total Participantes'!HX10,'Total Participantes'!$HF$4:$IC$4,0)&gt;0,HX$4,0),0))</f>
        <v>0</v>
      </c>
      <c r="HY10" s="116" t="str">
        <f>IF('Total Participantes'!HY10="","0",IFERROR(IF(MATCH('Total Participantes'!HY10,'Total Participantes'!$HF$4:$IC$4,0)&gt;0,HY$4,0),0))</f>
        <v>0</v>
      </c>
      <c r="HZ10" s="116">
        <f>IF('Total Participantes'!HZ10="","0",IFERROR(IF(MATCH('Total Participantes'!HZ10,'Total Participantes'!$HF$4:$IC$4,0)&gt;0,HZ$4,0),0))+IF(HX10+HY10=HX$4+HY$4,$HH$4,0)</f>
        <v>0</v>
      </c>
      <c r="IA10" s="116" t="str">
        <f>IF('Total Participantes'!IA10="","0",IFERROR(IF(MATCH('Total Participantes'!IA10,'Total Participantes'!$HF$4:$IC$4,0)&gt;0,IA$4,0),0))</f>
        <v>0</v>
      </c>
      <c r="IB10" s="116" t="str">
        <f>IF('Total Participantes'!IB10="","0",IFERROR(IF(MATCH('Total Participantes'!IB10,'Total Participantes'!$HF$4:$IC$4,0)&gt;0,IB$4,0),0))</f>
        <v>0</v>
      </c>
      <c r="IC10" s="116">
        <f>IF('Total Participantes'!IC10="","0",IFERROR(IF(MATCH('Total Participantes'!IC10,'Total Participantes'!$HF$4:$IC$4,0)&gt;0,IC$4,0),0))+IF(IA10+IB10=IA$4+IB$4,$HH$4,0)</f>
        <v>0</v>
      </c>
      <c r="ID10" s="116" t="str">
        <f>IF('Total Participantes'!ID10="","0",IFERROR(IF(MATCH('Total Participantes'!ID10,'Total Participantes'!$ID$4:$IO$4,0)&gt;0,ID$4,0),0))</f>
        <v>0</v>
      </c>
      <c r="IE10" s="116" t="str">
        <f>IF('Total Participantes'!IE10="","0",IFERROR(IF(MATCH('Total Participantes'!IE10,'Total Participantes'!$ID$4:$IO$4,0)&gt;0,IE$4,0),0))</f>
        <v>0</v>
      </c>
      <c r="IF10" s="116">
        <f>IF('Total Participantes'!IF10="","0",IFERROR(IF(MATCH('Total Participantes'!IF10,'Total Participantes'!$ID$4:$IO$4,0)&gt;0,IF$4,0),0))+IF(ID10+IE10=ID$4+IE$4,$IF$4,0)</f>
        <v>0</v>
      </c>
      <c r="IG10" s="116" t="str">
        <f>IF('Total Participantes'!IG10="","0",IFERROR(IF(MATCH('Total Participantes'!IG10,'Total Participantes'!$ID$4:$IO$4,0)&gt;0,IG$4,0),0))</f>
        <v>0</v>
      </c>
      <c r="IH10" s="116" t="str">
        <f>IF('Total Participantes'!IH10="","0",IFERROR(IF(MATCH('Total Participantes'!IH10,'Total Participantes'!$ID$4:$IO$4,0)&gt;0,IH$4,0),0))</f>
        <v>0</v>
      </c>
      <c r="II10" s="116">
        <f>IF('Total Participantes'!II10="","0",IFERROR(IF(MATCH('Total Participantes'!II10,'Total Participantes'!$ID$4:$IO$4,0)&gt;0,II$4,0),0))+IF(IG10+IH10=IG$4+IH$4,$IF$4,0)</f>
        <v>0</v>
      </c>
      <c r="IJ10" s="116" t="str">
        <f>IF('Total Participantes'!IJ10="","0",IFERROR(IF(MATCH('Total Participantes'!IJ10,'Total Participantes'!$ID$4:$IO$4,0)&gt;0,IJ$4,0),0))</f>
        <v>0</v>
      </c>
      <c r="IK10" s="116" t="str">
        <f>IF('Total Participantes'!IK10="","0",IFERROR(IF(MATCH('Total Participantes'!IK10,'Total Participantes'!$ID$4:$IO$4,0)&gt;0,IK$4,0),0))</f>
        <v>0</v>
      </c>
      <c r="IL10" s="116">
        <f>IF('Total Participantes'!IL10="","0",IFERROR(IF(MATCH('Total Participantes'!IL10,'Total Participantes'!$ID$4:$IO$4,0)&gt;0,IL$4,0),0))+IF(IJ10+IK10=IJ$4+IK$4,$IF$4,0)</f>
        <v>0</v>
      </c>
      <c r="IM10" s="116" t="str">
        <f>IF('Total Participantes'!IM10="","0",IFERROR(IF(MATCH('Total Participantes'!IM10,'Total Participantes'!$ID$4:$IO$4,0)&gt;0,IM$4,0),0))</f>
        <v>0</v>
      </c>
      <c r="IN10" s="116" t="str">
        <f>IF('Total Participantes'!IN10="","0",IFERROR(IF(MATCH('Total Participantes'!IN10,'Total Participantes'!$ID$4:$IO$4,0)&gt;0,IN$4,0),0))</f>
        <v>0</v>
      </c>
      <c r="IO10" s="116">
        <f>IF('Total Participantes'!IO10="","0",IFERROR(IF(MATCH('Total Participantes'!IO10,'Total Participantes'!$ID$4:$IO$4,0)&gt;0,IO$4,0),0))+IF(IM10+IN10=IM$4+IN$4,$IF$4,0)</f>
        <v>0</v>
      </c>
      <c r="IP10" s="116" t="str">
        <f>IF('Total Participantes'!IP10="","0",IFERROR(IF(MATCH('Total Participantes'!IP10,'Total Participantes'!$IP$4:$IU$4,0)&gt;0,IP$4,0),0))</f>
        <v>0</v>
      </c>
      <c r="IQ10" s="116" t="str">
        <f>IF('Total Participantes'!IQ10="","0",IFERROR(IF(MATCH('Total Participantes'!IQ10,'Total Participantes'!$IP$4:$IU$4,0)&gt;0,IQ$4,0),0))</f>
        <v>0</v>
      </c>
      <c r="IR10" s="116">
        <f>IF('Total Participantes'!IR10="","0",IFERROR(IF(MATCH('Total Participantes'!IR10,'Total Participantes'!$IP$4:$IU$4,0)&gt;0,IR$4,0),0))+IF(IP10+IQ10=IP$4+IQ$4,$IR$4,0)</f>
        <v>0</v>
      </c>
      <c r="IS10" s="116" t="str">
        <f>IF('Total Participantes'!IS10="","0",IFERROR(IF(MATCH('Total Participantes'!IS10,'Total Participantes'!$IP$4:$IU$4,0)&gt;0,IS$4,0),0))</f>
        <v>0</v>
      </c>
      <c r="IT10" s="116" t="str">
        <f>IF('Total Participantes'!IT10="","0",IFERROR(IF(MATCH('Total Participantes'!IT10,'Total Participantes'!$IP$4:$IU$4,0)&gt;0,IT$4,0),0))</f>
        <v>0</v>
      </c>
      <c r="IU10" s="116">
        <f>IF('Total Participantes'!IU10="","0",IFERROR(IF(MATCH('Total Participantes'!IU10,'Total Participantes'!$IP$4:$IU$4,0)&gt;0,IU$4,0),0))+IF(IS10+IT10=IS$4+IT$4,$IR$4,0)</f>
        <v>0</v>
      </c>
      <c r="IV10" s="116" t="str">
        <f>IF('Total Participantes'!IV10="","0",IFERROR(IF(MATCH('Total Participantes'!IV10,'Total Participantes'!$HF$4:$IC$4,0)&gt;0,IV$4,0),0))</f>
        <v>0</v>
      </c>
      <c r="IW10" s="116" t="str">
        <f>IF('Total Participantes'!IW10="","0",IFERROR(IF(MATCH('Total Participantes'!IW10,'Total Participantes'!$HF$4:$IC$4,0)&gt;0,IW$4,0),0))</f>
        <v>0</v>
      </c>
      <c r="IX10" s="116">
        <f>IF('Total Participantes'!IX10="","0",IFERROR(IF(MATCH('Total Participantes'!IX10,'Total Participantes'!$HF$4:$IC$4,0)&gt;0,IX$4,0),0))+IF(IV10+IW10=IV$4+IW$4,$IX$4,0)</f>
        <v>0</v>
      </c>
      <c r="IY10" s="116" t="str">
        <f>IF('Total Participantes'!IY10="","0",IFERROR(IF(MATCH('Total Participantes'!IY10,'Total Participantes'!$HF$4:$IC$4,0)&gt;0,IY$4,0),0))</f>
        <v>0</v>
      </c>
      <c r="IZ10" s="116" t="str">
        <f>IF('Total Participantes'!IZ10="","0",IFERROR(IF(MATCH('Total Participantes'!IZ10,'Total Participantes'!$HF$4:$IC$4,0)&gt;0,IZ$4,0),0))</f>
        <v>0</v>
      </c>
      <c r="JA10" s="116">
        <f>IF('Total Participantes'!JA10="","0",IFERROR(IF(MATCH('Total Participantes'!JA10,'Total Participantes'!$HF$4:$IC$4,0)&gt;0,JA$4,0),0))+IF(IY10+IZ10=IY$4+IZ$4,$IX$4,0)</f>
        <v>0</v>
      </c>
    </row>
    <row r="11" spans="1:265" ht="31.5" customHeight="1" thickBot="1">
      <c r="A11" s="117">
        <f>'Total Participantes'!A11</f>
        <v>0</v>
      </c>
      <c r="B11" s="117">
        <f>'Total Participantes'!B11</f>
        <v>0</v>
      </c>
      <c r="C11" s="117">
        <f>'Total Participantes'!C11</f>
        <v>0</v>
      </c>
      <c r="D11" s="116">
        <f>IF(OR('Total Participantes'!D$4="",'Total Participantes'!D11=""),0,IF('Total Participantes'!D11='Total Participantes'!D$4,D$4,0))</f>
        <v>0</v>
      </c>
      <c r="E11" s="116">
        <f>IF(OR('Total Participantes'!E$4="",'Total Participantes'!E11=""),0,IF('Total Participantes'!E11='Total Participantes'!E$4,E$4,0))</f>
        <v>0</v>
      </c>
      <c r="F11" s="97">
        <f>IF('Total Participantes'!F$4="",0,IF('Total Participantes'!F11='Total Participantes'!F$4,F$4,0))+IF(D11+E11=D$4+E$4,$F$4,0)</f>
        <v>0</v>
      </c>
      <c r="G11" s="116">
        <f>IF(OR('Total Participantes'!G$4="",'Total Participantes'!G11=""),0,IF('Total Participantes'!G11='Total Participantes'!G$4,G$4,0))</f>
        <v>0</v>
      </c>
      <c r="H11" s="116">
        <f>IF(OR('Total Participantes'!H$4="",'Total Participantes'!H11=""),0,IF('Total Participantes'!H11='Total Participantes'!H$4,H$4,0))</f>
        <v>0</v>
      </c>
      <c r="I11" s="97">
        <f>IF('Total Participantes'!I$4="",0,IF('Total Participantes'!I11='Total Participantes'!I$4,I$4,0))+IF(G11+H11=G$4+H$4,$F$4,0)</f>
        <v>0</v>
      </c>
      <c r="J11" s="116">
        <f>IF(OR('Total Participantes'!J$4="",'Total Participantes'!J11=""),0,IF('Total Participantes'!J11='Total Participantes'!J$4,J$4,0))</f>
        <v>0</v>
      </c>
      <c r="K11" s="116">
        <f>IF(OR('Total Participantes'!K$4="",'Total Participantes'!K11=""),0,IF('Total Participantes'!K11='Total Participantes'!K$4,K$4,0))</f>
        <v>0</v>
      </c>
      <c r="L11" s="97">
        <f>IF('Total Participantes'!L$4="",0,IF('Total Participantes'!L11='Total Participantes'!L$4,L$4,0))+IF(J11+K11=J$4+K$4,$F$4,0)</f>
        <v>0</v>
      </c>
      <c r="M11" s="116">
        <f>IF(OR('Total Participantes'!M$4="",'Total Participantes'!M11=""),0,IF('Total Participantes'!M11='Total Participantes'!M$4,M$4,0))</f>
        <v>0</v>
      </c>
      <c r="N11" s="116">
        <f>IF(OR('Total Participantes'!N$4="",'Total Participantes'!N11=""),0,IF('Total Participantes'!N11='Total Participantes'!N$4,N$4,0))</f>
        <v>0</v>
      </c>
      <c r="O11" s="97">
        <f>IF('Total Participantes'!O$4="",0,IF('Total Participantes'!O11='Total Participantes'!O$4,O$4,0))+IF(M11+N11=M$4+N$4,$F$4,0)</f>
        <v>0</v>
      </c>
      <c r="P11" s="116">
        <f>IF(OR('Total Participantes'!P$4="",'Total Participantes'!P11=""),0,IF('Total Participantes'!P11='Total Participantes'!P$4,P$4,0))</f>
        <v>0</v>
      </c>
      <c r="Q11" s="116">
        <f>IF(OR('Total Participantes'!Q$4="",'Total Participantes'!Q11=""),0,IF('Total Participantes'!Q11='Total Participantes'!Q$4,Q$4,0))</f>
        <v>0</v>
      </c>
      <c r="R11" s="97">
        <f>IF('Total Participantes'!R$4="",0,IF('Total Participantes'!R11='Total Participantes'!R$4,R$4,0))+IF(P11+Q11=P$4+Q$4,$F$4,0)</f>
        <v>0</v>
      </c>
      <c r="S11" s="116">
        <f>IF(OR('Total Participantes'!S$4="",'Total Participantes'!S11=""),0,IF('Total Participantes'!S11='Total Participantes'!S$4,S$4,0))</f>
        <v>0</v>
      </c>
      <c r="T11" s="116">
        <f>IF(OR('Total Participantes'!T$4="",'Total Participantes'!T11=""),0,IF('Total Participantes'!T11='Total Participantes'!T$4,T$4,0))</f>
        <v>0</v>
      </c>
      <c r="U11" s="97">
        <f>IF('Total Participantes'!U$4="",0,IF('Total Participantes'!U11='Total Participantes'!U$4,U$4,0))+IF(S11+T11=S$4+T$4,$F$4,0)</f>
        <v>0</v>
      </c>
      <c r="V11" s="97">
        <f>IFERROR(IF(MATCH('Total Participantes'!V11,'Total Participantes'!$V$4:$W$4,0)&gt;0,V$4,0),0)</f>
        <v>0</v>
      </c>
      <c r="W11" s="97">
        <f>IFERROR(IF(MATCH('Total Participantes'!W11,'Total Participantes'!$V$4:$W$4,0)&gt;0,W$4,0),0)</f>
        <v>0</v>
      </c>
      <c r="X11" s="78"/>
      <c r="Y11" s="78"/>
      <c r="Z11" s="116">
        <f>IF(OR('Total Participantes'!Z$4="",'Total Participantes'!Z11=""),0,IF('Total Participantes'!Z11='Total Participantes'!Z$4,Z$4,0))</f>
        <v>0</v>
      </c>
      <c r="AA11" s="116">
        <f>IF(OR('Total Participantes'!AA$4="",'Total Participantes'!AA11=""),0,IF('Total Participantes'!AA11='Total Participantes'!AA$4,AA$4,0))</f>
        <v>0</v>
      </c>
      <c r="AB11" s="97">
        <f>IF('Total Participantes'!AB$4="",0,IF('Total Participantes'!AB11='Total Participantes'!AB$4,AB$4,0))+IF(Z11+AA11=Z$4+AA$4,$F$4,0)</f>
        <v>0</v>
      </c>
      <c r="AC11" s="116">
        <f>IF(OR('Total Participantes'!AC$4="",'Total Participantes'!AC11=""),0,IF('Total Participantes'!AC11='Total Participantes'!AC$4,AC$4,0))</f>
        <v>0</v>
      </c>
      <c r="AD11" s="116">
        <f>IF(OR('Total Participantes'!AD$4="",'Total Participantes'!AD11=""),0,IF('Total Participantes'!AD11='Total Participantes'!AD$4,AD$4,0))</f>
        <v>0</v>
      </c>
      <c r="AE11" s="97">
        <f>IF('Total Participantes'!AE$4="",0,IF('Total Participantes'!AE11='Total Participantes'!AE$4,AE$4,0))+IF(AC11+AD11=AC$4+AD$4,$F$4,0)</f>
        <v>0</v>
      </c>
      <c r="AF11" s="116">
        <f>IF(OR('Total Participantes'!AF$4="",'Total Participantes'!AF11=""),0,IF('Total Participantes'!AF11='Total Participantes'!AF$4,AF$4,0))</f>
        <v>0</v>
      </c>
      <c r="AG11" s="116">
        <f>IF(OR('Total Participantes'!AG$4="",'Total Participantes'!AG11=""),0,IF('Total Participantes'!AG11='Total Participantes'!AG$4,AG$4,0))</f>
        <v>0</v>
      </c>
      <c r="AH11" s="97">
        <f>IF('Total Participantes'!AH$4="",0,IF('Total Participantes'!AH11='Total Participantes'!AH$4,AH$4,0))+IF(AF11+AG11=AF$4+AG$4,$F$4,0)</f>
        <v>0</v>
      </c>
      <c r="AI11" s="116">
        <f>IF(OR('Total Participantes'!AI$4="",'Total Participantes'!AI11=""),0,IF('Total Participantes'!AI11='Total Participantes'!AI$4,AI$4,0))</f>
        <v>0</v>
      </c>
      <c r="AJ11" s="116">
        <f>IF(OR('Total Participantes'!AJ$4="",'Total Participantes'!AJ11=""),0,IF('Total Participantes'!AJ11='Total Participantes'!AJ$4,AJ$4,0))</f>
        <v>0</v>
      </c>
      <c r="AK11" s="97">
        <f>IF('Total Participantes'!AK$4="",0,IF('Total Participantes'!AK11='Total Participantes'!AK$4,AK$4,0))+IF(AI11+AJ11=AI$4+AJ$4,$F$4,0)</f>
        <v>0</v>
      </c>
      <c r="AL11" s="116">
        <f>IF(OR('Total Participantes'!AL$4="",'Total Participantes'!AL11=""),0,IF('Total Participantes'!AL11='Total Participantes'!AL$4,AL$4,0))</f>
        <v>0</v>
      </c>
      <c r="AM11" s="116">
        <f>IF(OR('Total Participantes'!AM$4="",'Total Participantes'!AM11=""),0,IF('Total Participantes'!AM11='Total Participantes'!AM$4,AM$4,0))</f>
        <v>0</v>
      </c>
      <c r="AN11" s="97">
        <f>IF('Total Participantes'!AN$4="",0,IF('Total Participantes'!AN11='Total Participantes'!AN$4,AN$4,0))+IF(AL11+AM11=AL$4+AM$4,$F$4,0)</f>
        <v>0</v>
      </c>
      <c r="AO11" s="116">
        <f>IF(OR('Total Participantes'!AO$4="",'Total Participantes'!AO11=""),0,IF('Total Participantes'!AO11='Total Participantes'!AO$4,AO$4,0))</f>
        <v>0</v>
      </c>
      <c r="AP11" s="116">
        <f>IF(OR('Total Participantes'!AP$4="",'Total Participantes'!AP11=""),0,IF('Total Participantes'!AP11='Total Participantes'!AP$4,AP$4,0))</f>
        <v>0</v>
      </c>
      <c r="AQ11" s="97">
        <f>IF('Total Participantes'!AQ$4="",0,IF('Total Participantes'!AQ11='Total Participantes'!AQ$4,AQ$4,0))+IF(AO11+AP11=AO$4+AP$4,$F$4,0)</f>
        <v>0</v>
      </c>
      <c r="AR11" s="97">
        <f>IFERROR(IF(MATCH('Total Participantes'!AR11,'Total Participantes'!$AR$4:$AS$4,0)&gt;0,AR$4,0),0)</f>
        <v>0</v>
      </c>
      <c r="AS11" s="97">
        <f>IFERROR(IF(MATCH('Total Participantes'!AS11,'Total Participantes'!$AR$4:$AS$4,0)&gt;0,AS$4,0),0)</f>
        <v>0</v>
      </c>
      <c r="AT11" s="78"/>
      <c r="AU11" s="78"/>
      <c r="AV11" s="116">
        <f>IF(OR('Total Participantes'!AV$4="",'Total Participantes'!AV11=""),0,IF('Total Participantes'!AV11='Total Participantes'!AV$4,AV$4,0))</f>
        <v>0</v>
      </c>
      <c r="AW11" s="116">
        <f>IF(OR('Total Participantes'!AW$4="",'Total Participantes'!AW11=""),0,IF('Total Participantes'!AW11='Total Participantes'!AW$4,AW$4,0))</f>
        <v>0</v>
      </c>
      <c r="AX11" s="97">
        <f>IF('Total Participantes'!AX$4="",0,IF('Total Participantes'!AX11='Total Participantes'!AX$4,AX$4,0))+IF(AV11+AW11=AV$4+AW$4,$F$4,0)</f>
        <v>0</v>
      </c>
      <c r="AY11" s="116">
        <f>IF(OR('Total Participantes'!AY$4="",'Total Participantes'!AY11=""),0,IF('Total Participantes'!AY11='Total Participantes'!AY$4,AY$4,0))</f>
        <v>0</v>
      </c>
      <c r="AZ11" s="116">
        <f>IF(OR('Total Participantes'!AZ$4="",'Total Participantes'!AZ11=""),0,IF('Total Participantes'!AZ11='Total Participantes'!AZ$4,AZ$4,0))</f>
        <v>0</v>
      </c>
      <c r="BA11" s="97">
        <f>IF('Total Participantes'!BA$4="",0,IF('Total Participantes'!BA11='Total Participantes'!BA$4,BA$4,0))+IF(AY11+AZ11=AY$4+AZ$4,$F$4,0)</f>
        <v>0</v>
      </c>
      <c r="BB11" s="116">
        <f>IF(OR('Total Participantes'!BB$4="",'Total Participantes'!BB11=""),0,IF('Total Participantes'!BB11='Total Participantes'!BB$4,BB$4,0))</f>
        <v>0</v>
      </c>
      <c r="BC11" s="116">
        <f>IF(OR('Total Participantes'!BC$4="",'Total Participantes'!BC11=""),0,IF('Total Participantes'!BC11='Total Participantes'!BC$4,BC$4,0))</f>
        <v>0</v>
      </c>
      <c r="BD11" s="97">
        <f>IF('Total Participantes'!BD$4="",0,IF('Total Participantes'!BD11='Total Participantes'!BD$4,BD$4,0))+IF(BB11+BC11=BB$4+BC$4,$F$4,0)</f>
        <v>0</v>
      </c>
      <c r="BE11" s="116">
        <f>IF(OR('Total Participantes'!BE$4="",'Total Participantes'!BE11=""),0,IF('Total Participantes'!BE11='Total Participantes'!BE$4,BE$4,0))</f>
        <v>0</v>
      </c>
      <c r="BF11" s="116">
        <f>IF(OR('Total Participantes'!BF$4="",'Total Participantes'!BF11=""),0,IF('Total Participantes'!BF11='Total Participantes'!BF$4,BF$4,0))</f>
        <v>0</v>
      </c>
      <c r="BG11" s="97">
        <f>IF('Total Participantes'!BG$4="",0,IF('Total Participantes'!BG11='Total Participantes'!BG$4,BG$4,0))+IF(BE11+BF11=BE$4+BF$4,$F$4,0)</f>
        <v>0</v>
      </c>
      <c r="BH11" s="116">
        <f>IF(OR('Total Participantes'!BH$4="",'Total Participantes'!BH11=""),0,IF('Total Participantes'!BH11='Total Participantes'!BH$4,BH$4,0))</f>
        <v>0</v>
      </c>
      <c r="BI11" s="116">
        <f>IF(OR('Total Participantes'!BI$4="",'Total Participantes'!BI11=""),0,IF('Total Participantes'!BI11='Total Participantes'!BI$4,BI$4,0))</f>
        <v>0</v>
      </c>
      <c r="BJ11" s="97">
        <f>IF('Total Participantes'!BJ$4="",0,IF('Total Participantes'!BJ11='Total Participantes'!BJ$4,BJ$4,0))+IF(BH11+BI11=BH$4+BI$4,$F$4,0)</f>
        <v>0</v>
      </c>
      <c r="BK11" s="116">
        <f>IF(OR('Total Participantes'!BK$4="",'Total Participantes'!BK11=""),0,IF('Total Participantes'!BK11='Total Participantes'!BK$4,BK$4,0))</f>
        <v>0</v>
      </c>
      <c r="BL11" s="116">
        <f>IF(OR('Total Participantes'!BL$4="",'Total Participantes'!BL11=""),0,IF('Total Participantes'!BL11='Total Participantes'!BL$4,BL$4,0))</f>
        <v>0</v>
      </c>
      <c r="BM11" s="97">
        <f>IF('Total Participantes'!BM$4="",0,IF('Total Participantes'!BM11='Total Participantes'!BM$4,BM$4,0))+IF(BK11+BL11=BK$4+BL$4,$F$4,0)</f>
        <v>0</v>
      </c>
      <c r="BN11" s="97">
        <f>IFERROR(IF(MATCH('Total Participantes'!BN11,'Total Participantes'!$BN$4:$BO$4,0)&gt;0,BN$4,0),0)</f>
        <v>0</v>
      </c>
      <c r="BO11" s="97">
        <f>IFERROR(IF(MATCH('Total Participantes'!BO11,'Total Participantes'!$BN$4:$BO$4,0)&gt;0,BO$4,0),0)</f>
        <v>0</v>
      </c>
      <c r="BP11" s="78"/>
      <c r="BQ11" s="78"/>
      <c r="BR11" s="116">
        <f>IF(OR('Total Participantes'!BR$4="",'Total Participantes'!BR11=""),0,IF('Total Participantes'!BR11='Total Participantes'!BR$4,BR$4,0))</f>
        <v>0</v>
      </c>
      <c r="BS11" s="116">
        <f>IF(OR('Total Participantes'!BS$4="",'Total Participantes'!BS11=""),0,IF('Total Participantes'!BS11='Total Participantes'!BS$4,BS$4,0))</f>
        <v>0</v>
      </c>
      <c r="BT11" s="97">
        <f>IF('Total Participantes'!BT$4="",0,IF('Total Participantes'!BT11='Total Participantes'!BT$4,BT$4,0))+IF(BR11+BS11=BR$4+BS$4,$F$4,0)</f>
        <v>0</v>
      </c>
      <c r="BU11" s="116">
        <f>IF(OR('Total Participantes'!BU$4="",'Total Participantes'!BU11=""),0,IF('Total Participantes'!BU11='Total Participantes'!BU$4,BU$4,0))</f>
        <v>0</v>
      </c>
      <c r="BV11" s="116">
        <f>IF(OR('Total Participantes'!BV$4="",'Total Participantes'!BV11=""),0,IF('Total Participantes'!BV11='Total Participantes'!BV$4,BV$4,0))</f>
        <v>0</v>
      </c>
      <c r="BW11" s="97">
        <f>IF('Total Participantes'!BW$4="",0,IF('Total Participantes'!BW11='Total Participantes'!BW$4,BW$4,0))+IF(BU11+BV11=BU$4+BV$4,$F$4,0)</f>
        <v>0</v>
      </c>
      <c r="BX11" s="116">
        <f>IF(OR('Total Participantes'!BX$4="",'Total Participantes'!BX11=""),0,IF('Total Participantes'!BX11='Total Participantes'!BX$4,BX$4,0))</f>
        <v>0</v>
      </c>
      <c r="BY11" s="116">
        <f>IF(OR('Total Participantes'!BY$4="",'Total Participantes'!BY11=""),0,IF('Total Participantes'!BY11='Total Participantes'!BY$4,BY$4,0))</f>
        <v>0</v>
      </c>
      <c r="BZ11" s="97">
        <f>IF('Total Participantes'!BZ$4="",0,IF('Total Participantes'!BZ11='Total Participantes'!BZ$4,BZ$4,0))+IF(BX11+BY11=BX$4+BY$4,$F$4,0)</f>
        <v>0</v>
      </c>
      <c r="CA11" s="116">
        <f>IF(OR('Total Participantes'!CA$4="",'Total Participantes'!CA11=""),0,IF('Total Participantes'!CA11='Total Participantes'!CA$4,CA$4,0))</f>
        <v>0</v>
      </c>
      <c r="CB11" s="116">
        <f>IF(OR('Total Participantes'!CB$4="",'Total Participantes'!CB11=""),0,IF('Total Participantes'!CB11='Total Participantes'!CB$4,CB$4,0))</f>
        <v>0</v>
      </c>
      <c r="CC11" s="97">
        <f>IF('Total Participantes'!CC$4="",0,IF('Total Participantes'!CC11='Total Participantes'!CC$4,CC$4,0))+IF(CA11+CB11=CA$4+CB$4,$F$4,0)</f>
        <v>0</v>
      </c>
      <c r="CD11" s="116">
        <f>IF(OR('Total Participantes'!CD$4="",'Total Participantes'!CD11=""),0,IF('Total Participantes'!CD11='Total Participantes'!CD$4,CD$4,0))</f>
        <v>0</v>
      </c>
      <c r="CE11" s="116">
        <f>IF(OR('Total Participantes'!CE$4="",'Total Participantes'!CE11=""),0,IF('Total Participantes'!CE11='Total Participantes'!CE$4,CE$4,0))</f>
        <v>0</v>
      </c>
      <c r="CF11" s="97">
        <f>IF('Total Participantes'!CF$4="",0,IF('Total Participantes'!CF11='Total Participantes'!CF$4,CF$4,0))+IF(CD11+CE11=CD$4+CE$4,$F$4,0)</f>
        <v>0</v>
      </c>
      <c r="CG11" s="116">
        <f>IF(OR('Total Participantes'!CG$4="",'Total Participantes'!CG11=""),0,IF('Total Participantes'!CG11='Total Participantes'!CG$4,CG$4,0))</f>
        <v>0</v>
      </c>
      <c r="CH11" s="116">
        <f>IF(OR('Total Participantes'!CH$4="",'Total Participantes'!CH11=""),0,IF('Total Participantes'!CH11='Total Participantes'!CH$4,CH$4,0))</f>
        <v>0</v>
      </c>
      <c r="CI11" s="97">
        <f>IF('Total Participantes'!CI$4="",0,IF('Total Participantes'!CI11='Total Participantes'!CI$4,CI$4,0))+IF(CG11+CH11=CG$4+CH$4,$F$4,0)</f>
        <v>0</v>
      </c>
      <c r="CJ11" s="97">
        <f>IFERROR(IF(MATCH('Total Participantes'!CJ11,'Total Participantes'!$CJ$4:$CK$4,0)&gt;0,CJ$4,0),0)</f>
        <v>0</v>
      </c>
      <c r="CK11" s="97">
        <f>IFERROR(IF(MATCH('Total Participantes'!CK11,'Total Participantes'!$CJ$4:$CK$4,0)&gt;0,CK$4,0),0)</f>
        <v>0</v>
      </c>
      <c r="CL11" s="78"/>
      <c r="CM11" s="78"/>
      <c r="CN11" s="116">
        <f>IF(OR('Total Participantes'!CN$4="",'Total Participantes'!CN11=""),0,IF('Total Participantes'!CN11='Total Participantes'!CN$4,CN$4,0))</f>
        <v>0</v>
      </c>
      <c r="CO11" s="116">
        <f>IF(OR('Total Participantes'!CO$4="",'Total Participantes'!CO11=""),0,IF('Total Participantes'!CO11='Total Participantes'!CO$4,CO$4,0))</f>
        <v>0</v>
      </c>
      <c r="CP11" s="97">
        <f>IF('Total Participantes'!CP$4="",0,IF('Total Participantes'!CP11='Total Participantes'!CP$4,CP$4,0))+IF(CN11+CO11=CN$4+CO$4,$F$4,0)</f>
        <v>0</v>
      </c>
      <c r="CQ11" s="116">
        <f>IF(OR('Total Participantes'!CQ$4="",'Total Participantes'!CQ11=""),0,IF('Total Participantes'!CQ11='Total Participantes'!CQ$4,CQ$4,0))</f>
        <v>0</v>
      </c>
      <c r="CR11" s="116">
        <f>IF(OR('Total Participantes'!CR$4="",'Total Participantes'!CR11=""),0,IF('Total Participantes'!CR11='Total Participantes'!CR$4,CR$4,0))</f>
        <v>0</v>
      </c>
      <c r="CS11" s="97">
        <f>IF('Total Participantes'!CS$4="",0,IF('Total Participantes'!CS11='Total Participantes'!CS$4,CS$4,0))+IF(CQ11+CR11=CQ$4+CR$4,$F$4,0)</f>
        <v>0</v>
      </c>
      <c r="CT11" s="116">
        <f>IF(OR('Total Participantes'!CT$4="",'Total Participantes'!CT11=""),0,IF('Total Participantes'!CT11='Total Participantes'!CT$4,CT$4,0))</f>
        <v>0</v>
      </c>
      <c r="CU11" s="116">
        <f>IF(OR('Total Participantes'!CU$4="",'Total Participantes'!CU11=""),0,IF('Total Participantes'!CU11='Total Participantes'!CU$4,CU$4,0))</f>
        <v>0</v>
      </c>
      <c r="CV11" s="97">
        <f>IF('Total Participantes'!CV$4="",0,IF('Total Participantes'!CV11='Total Participantes'!CV$4,CV$4,0))+IF(CT11+CU11=CT$4+CU$4,$F$4,0)</f>
        <v>0</v>
      </c>
      <c r="CW11" s="116">
        <f>IF(OR('Total Participantes'!CW$4="",'Total Participantes'!CW11=""),0,IF('Total Participantes'!CW11='Total Participantes'!CW$4,CW$4,0))</f>
        <v>0</v>
      </c>
      <c r="CX11" s="116">
        <f>IF(OR('Total Participantes'!CX$4="",'Total Participantes'!CX11=""),0,IF('Total Participantes'!CX11='Total Participantes'!CX$4,CX$4,0))</f>
        <v>0</v>
      </c>
      <c r="CY11" s="97">
        <f>IF('Total Participantes'!CY$4="",0,IF('Total Participantes'!CY11='Total Participantes'!CY$4,CY$4,0))+IF(CW11+CX11=CW$4+CX$4,$F$4,0)</f>
        <v>0</v>
      </c>
      <c r="CZ11" s="116">
        <f>IF(OR('Total Participantes'!CZ$4="",'Total Participantes'!CZ11=""),0,IF('Total Participantes'!CZ11='Total Participantes'!CZ$4,CZ$4,0))</f>
        <v>0</v>
      </c>
      <c r="DA11" s="116">
        <f>IF(OR('Total Participantes'!DA$4="",'Total Participantes'!DA11=""),0,IF('Total Participantes'!DA11='Total Participantes'!DA$4,DA$4,0))</f>
        <v>0</v>
      </c>
      <c r="DB11" s="97">
        <f>IF('Total Participantes'!DB$4="",0,IF('Total Participantes'!DB11='Total Participantes'!DB$4,DB$4,0))+IF(CZ11+DA11=CZ$4+DA$4,$F$4,0)</f>
        <v>0</v>
      </c>
      <c r="DC11" s="116">
        <f>IF(OR('Total Participantes'!DC$4="",'Total Participantes'!DC11=""),0,IF('Total Participantes'!DC11='Total Participantes'!DC$4,DC$4,0))</f>
        <v>0</v>
      </c>
      <c r="DD11" s="116">
        <f>IF(OR('Total Participantes'!DD$4="",'Total Participantes'!DD11=""),0,IF('Total Participantes'!DD11='Total Participantes'!DD$4,DD$4,0))</f>
        <v>0</v>
      </c>
      <c r="DE11" s="97">
        <f>IF('Total Participantes'!DE$4="",0,IF('Total Participantes'!DE11='Total Participantes'!DE$4,DE$4,0))+IF(DC11+DD11=DC$4+DD$4,$F$4,0)</f>
        <v>0</v>
      </c>
      <c r="DF11" s="97">
        <f>IFERROR(IF(MATCH('Total Participantes'!DF11,'Total Participantes'!$DF$4:$DG$4,0)&gt;0,DF$4,0),0)</f>
        <v>0</v>
      </c>
      <c r="DG11" s="97">
        <f>IFERROR(IF(MATCH('Total Participantes'!DG11,'Total Participantes'!$DF$4:$DG$4,0)&gt;0,DG$4,0),0)</f>
        <v>0</v>
      </c>
      <c r="DH11" s="78"/>
      <c r="DI11" s="78"/>
      <c r="DJ11" s="116">
        <f>IF(OR('Total Participantes'!DJ$4="",'Total Participantes'!DJ11=""),0,IF('Total Participantes'!DJ11='Total Participantes'!DJ$4,DJ$4,0))</f>
        <v>0</v>
      </c>
      <c r="DK11" s="116">
        <f>IF(OR('Total Participantes'!DK$4="",'Total Participantes'!DK11=""),0,IF('Total Participantes'!DK11='Total Participantes'!DK$4,DK$4,0))</f>
        <v>0</v>
      </c>
      <c r="DL11" s="97">
        <f>IF('Total Participantes'!DL$4="",0,IF('Total Participantes'!DL11='Total Participantes'!DL$4,DL$4,0))+IF(DJ11+DK11=DJ$4+DK$4,$F$4,0)</f>
        <v>0</v>
      </c>
      <c r="DM11" s="116">
        <f>IF(OR('Total Participantes'!DM$4="",'Total Participantes'!DM11=""),0,IF('Total Participantes'!DM11='Total Participantes'!DM$4,DM$4,0))</f>
        <v>0</v>
      </c>
      <c r="DN11" s="116">
        <f>IF(OR('Total Participantes'!DN$4="",'Total Participantes'!DN11=""),0,IF('Total Participantes'!DN11='Total Participantes'!DN$4,DN$4,0))</f>
        <v>0</v>
      </c>
      <c r="DO11" s="97">
        <f>IF('Total Participantes'!DO$4="",0,IF('Total Participantes'!DO11='Total Participantes'!DO$4,DO$4,0))+IF(DM11+DN11=DM$4+DN$4,$F$4,0)</f>
        <v>0</v>
      </c>
      <c r="DP11" s="116">
        <f>IF(OR('Total Participantes'!DP$4="",'Total Participantes'!DP11=""),0,IF('Total Participantes'!DP11='Total Participantes'!DP$4,DP$4,0))</f>
        <v>0</v>
      </c>
      <c r="DQ11" s="116">
        <f>IF(OR('Total Participantes'!DQ$4="",'Total Participantes'!DQ11=""),0,IF('Total Participantes'!DQ11='Total Participantes'!DQ$4,DQ$4,0))</f>
        <v>0</v>
      </c>
      <c r="DR11" s="97">
        <f>IF('Total Participantes'!DR$4="",0,IF('Total Participantes'!DR11='Total Participantes'!DR$4,DR$4,0))+IF(DP11+DQ11=DP$4+DQ$4,$F$4,0)</f>
        <v>0</v>
      </c>
      <c r="DS11" s="116">
        <f>IF(OR('Total Participantes'!DS$4="",'Total Participantes'!DS11=""),0,IF('Total Participantes'!DS11='Total Participantes'!DS$4,DS$4,0))</f>
        <v>0</v>
      </c>
      <c r="DT11" s="116">
        <f>IF(OR('Total Participantes'!DT$4="",'Total Participantes'!DT11=""),0,IF('Total Participantes'!DT11='Total Participantes'!DT$4,DT$4,0))</f>
        <v>0</v>
      </c>
      <c r="DU11" s="97">
        <f>IF('Total Participantes'!DU$4="",0,IF('Total Participantes'!DU11='Total Participantes'!DU$4,DU$4,0))+IF(DS11+DT11=DS$4+DT$4,$F$4,0)</f>
        <v>0</v>
      </c>
      <c r="DV11" s="116">
        <f>IF(OR('Total Participantes'!DV$4="",'Total Participantes'!DV11=""),0,IF('Total Participantes'!DV11='Total Participantes'!DV$4,DV$4,0))</f>
        <v>0</v>
      </c>
      <c r="DW11" s="116">
        <f>IF(OR('Total Participantes'!DW$4="",'Total Participantes'!DW11=""),0,IF('Total Participantes'!DW11='Total Participantes'!DW$4,DW$4,0))</f>
        <v>0</v>
      </c>
      <c r="DX11" s="97">
        <f>IF('Total Participantes'!DX$4="",0,IF('Total Participantes'!DX11='Total Participantes'!DX$4,DX$4,0))+IF(DV11+DW11=DV$4+DW$4,$F$4,0)</f>
        <v>0</v>
      </c>
      <c r="DY11" s="116">
        <f>IF(OR('Total Participantes'!DY$4="",'Total Participantes'!DY11=""),0,IF('Total Participantes'!DY11='Total Participantes'!DY$4,DY$4,0))</f>
        <v>0</v>
      </c>
      <c r="DZ11" s="116">
        <f>IF(OR('Total Participantes'!DZ$4="",'Total Participantes'!DZ11=""),0,IF('Total Participantes'!DZ11='Total Participantes'!DZ$4,DZ$4,0))</f>
        <v>0</v>
      </c>
      <c r="EA11" s="97">
        <f>IF('Total Participantes'!EA$4="",0,IF('Total Participantes'!EA11='Total Participantes'!EA$4,EA$4,0))+IF(DY11+DZ11=DY$4+DZ$4,$F$4,0)</f>
        <v>0</v>
      </c>
      <c r="EB11" s="97">
        <f>IFERROR(IF(MATCH('Total Participantes'!EB11,'Total Participantes'!$EB$4:$EC$4,0)&gt;0,EB$4,0),0)</f>
        <v>0</v>
      </c>
      <c r="EC11" s="97">
        <f>IFERROR(IF(MATCH('Total Participantes'!EC11,'Total Participantes'!$EB$4:$EC$4,0)&gt;0,EC$4,0),0)</f>
        <v>0</v>
      </c>
      <c r="ED11" s="78"/>
      <c r="EE11" s="78"/>
      <c r="EF11" s="116">
        <f>IF(OR('Total Participantes'!EF$4="",'Total Participantes'!EF11=""),0,IF('Total Participantes'!EF11='Total Participantes'!EF$4,EF$4,0))</f>
        <v>0</v>
      </c>
      <c r="EG11" s="116">
        <f>IF(OR('Total Participantes'!EG$4="",'Total Participantes'!EG11=""),0,IF('Total Participantes'!EG11='Total Participantes'!EG$4,EG$4,0))</f>
        <v>0</v>
      </c>
      <c r="EH11" s="97">
        <f>IF('Total Participantes'!EH$4="",0,IF('Total Participantes'!EH11='Total Participantes'!EH$4,EH$4,0))+IF(EF11+EG11=EF$4+EG$4,$F$4,0)</f>
        <v>0</v>
      </c>
      <c r="EI11" s="116">
        <f>IF(OR('Total Participantes'!EI$4="",'Total Participantes'!EI11=""),0,IF('Total Participantes'!EI11='Total Participantes'!EI$4,EI$4,0))</f>
        <v>0</v>
      </c>
      <c r="EJ11" s="116">
        <f>IF(OR('Total Participantes'!EJ$4="",'Total Participantes'!EJ11=""),0,IF('Total Participantes'!EJ11='Total Participantes'!EJ$4,EJ$4,0))</f>
        <v>0</v>
      </c>
      <c r="EK11" s="97">
        <f>IF('Total Participantes'!EK$4="",0,IF('Total Participantes'!EK11='Total Participantes'!EK$4,EK$4,0))+IF(EI11+EJ11=EI$4+EJ$4,$F$4,0)</f>
        <v>0</v>
      </c>
      <c r="EL11" s="116">
        <f>IF(OR('Total Participantes'!EL$4="",'Total Participantes'!EL11=""),0,IF('Total Participantes'!EL11='Total Participantes'!EL$4,EL$4,0))</f>
        <v>0</v>
      </c>
      <c r="EM11" s="116">
        <f>IF(OR('Total Participantes'!EM$4="",'Total Participantes'!EM11=""),0,IF('Total Participantes'!EM11='Total Participantes'!EM$4,EM$4,0))</f>
        <v>0</v>
      </c>
      <c r="EN11" s="97">
        <f>IF('Total Participantes'!EN$4="",0,IF('Total Participantes'!EN11='Total Participantes'!EN$4,EN$4,0))+IF(EL11+EM11=EL$4+EM$4,$F$4,0)</f>
        <v>0</v>
      </c>
      <c r="EO11" s="116">
        <f>IF(OR('Total Participantes'!EO$4="",'Total Participantes'!EO11=""),0,IF('Total Participantes'!EO11='Total Participantes'!EO$4,EO$4,0))</f>
        <v>0</v>
      </c>
      <c r="EP11" s="116">
        <f>IF(OR('Total Participantes'!EP$4="",'Total Participantes'!EP11=""),0,IF('Total Participantes'!EP11='Total Participantes'!EP$4,EP$4,0))</f>
        <v>0</v>
      </c>
      <c r="EQ11" s="97">
        <f>IF('Total Participantes'!EQ$4="",0,IF('Total Participantes'!EQ11='Total Participantes'!EQ$4,EQ$4,0))+IF(EO11+EP11=EO$4+EP$4,$F$4,0)</f>
        <v>0</v>
      </c>
      <c r="ER11" s="116">
        <f>IF(OR('Total Participantes'!ER$4="",'Total Participantes'!ER11=""),0,IF('Total Participantes'!ER11='Total Participantes'!ER$4,ER$4,0))</f>
        <v>0</v>
      </c>
      <c r="ES11" s="116">
        <f>IF(OR('Total Participantes'!ES$4="",'Total Participantes'!ES11=""),0,IF('Total Participantes'!ES11='Total Participantes'!ES$4,ES$4,0))</f>
        <v>0</v>
      </c>
      <c r="ET11" s="97">
        <f>IF('Total Participantes'!ET$4="",0,IF('Total Participantes'!ET11='Total Participantes'!ET$4,ET$4,0))+IF(ER11+ES11=ER$4+ES$4,$F$4,0)</f>
        <v>0</v>
      </c>
      <c r="EU11" s="116">
        <f>IF(OR('Total Participantes'!EU$4="",'Total Participantes'!EU11=""),0,IF('Total Participantes'!EU11='Total Participantes'!EU$4,EU$4,0))</f>
        <v>0</v>
      </c>
      <c r="EV11" s="116">
        <f>IF(OR('Total Participantes'!EV$4="",'Total Participantes'!EV11=""),0,IF('Total Participantes'!EV11='Total Participantes'!EV$4,EV$4,0))</f>
        <v>0</v>
      </c>
      <c r="EW11" s="97">
        <f>IF('Total Participantes'!EW$4="",0,IF('Total Participantes'!EW11='Total Participantes'!EW$4,EW$4,0))+IF(EU11+EV11=EU$4+EV$4,$F$4,0)</f>
        <v>0</v>
      </c>
      <c r="EX11" s="97">
        <f>IFERROR(IF(MATCH('Total Participantes'!EX11,'Total Participantes'!$EX$4:$EY$4,0)&gt;0,EX$4,0),0)</f>
        <v>0</v>
      </c>
      <c r="EY11" s="97">
        <f>IFERROR(IF(MATCH('Total Participantes'!EY11,'Total Participantes'!$EX$4:$EY$4,0)&gt;0,EY$4,0),0)</f>
        <v>0</v>
      </c>
      <c r="EZ11" s="78"/>
      <c r="FA11" s="78"/>
      <c r="FB11" s="116">
        <f>IF(OR('Total Participantes'!FB$4="",'Total Participantes'!FB11=""),0,IF('Total Participantes'!FB11='Total Participantes'!FB$4,FB$4,0))</f>
        <v>0</v>
      </c>
      <c r="FC11" s="116">
        <f>IF(OR('Total Participantes'!FC$4="",'Total Participantes'!FC11=""),0,IF('Total Participantes'!FC11='Total Participantes'!FC$4,FC$4,0))</f>
        <v>0</v>
      </c>
      <c r="FD11" s="97">
        <f>IF('Total Participantes'!FD$4="",0,IF('Total Participantes'!FD11='Total Participantes'!FD$4,FD$4,0))+IF(FB11+FC11=FB$4+FC$4,$F$4,0)</f>
        <v>0</v>
      </c>
      <c r="FE11" s="116">
        <f>IF(OR('Total Participantes'!FE$4="",'Total Participantes'!FE11=""),0,IF('Total Participantes'!FE11='Total Participantes'!FE$4,FE$4,0))</f>
        <v>0</v>
      </c>
      <c r="FF11" s="116">
        <f>IF(OR('Total Participantes'!FF$4="",'Total Participantes'!FF11=""),0,IF('Total Participantes'!FF11='Total Participantes'!FF$4,FF$4,0))</f>
        <v>0</v>
      </c>
      <c r="FG11" s="97">
        <f>IF('Total Participantes'!FG$4="",0,IF('Total Participantes'!FG11='Total Participantes'!FG$4,FG$4,0))+IF(FE11+FF11=FE$4+FF$4,$F$4,0)</f>
        <v>0</v>
      </c>
      <c r="FH11" s="116">
        <f>IF(OR('Total Participantes'!FH$4="",'Total Participantes'!FH11=""),0,IF('Total Participantes'!FH11='Total Participantes'!FH$4,FH$4,0))</f>
        <v>0</v>
      </c>
      <c r="FI11" s="116">
        <f>IF(OR('Total Participantes'!FI$4="",'Total Participantes'!FI11=""),0,IF('Total Participantes'!FI11='Total Participantes'!FI$4,FI$4,0))</f>
        <v>0</v>
      </c>
      <c r="FJ11" s="97">
        <f>IF('Total Participantes'!FJ$4="",0,IF('Total Participantes'!FJ11='Total Participantes'!FJ$4,FJ$4,0))+IF(FH11+FI11=FH$4+FI$4,$F$4,0)</f>
        <v>0</v>
      </c>
      <c r="FK11" s="116">
        <f>IF(OR('Total Participantes'!FK$4="",'Total Participantes'!FK11=""),0,IF('Total Participantes'!FK11='Total Participantes'!FK$4,FK$4,0))</f>
        <v>0</v>
      </c>
      <c r="FL11" s="116">
        <f>IF(OR('Total Participantes'!FL$4="",'Total Participantes'!FL11=""),0,IF('Total Participantes'!FL11='Total Participantes'!FL$4,FL$4,0))</f>
        <v>0</v>
      </c>
      <c r="FM11" s="97">
        <f>IF('Total Participantes'!FM$4="",0,IF('Total Participantes'!FM11='Total Participantes'!FM$4,FM$4,0))+IF(FK11+FL11=FK$4+FL$4,$F$4,0)</f>
        <v>0</v>
      </c>
      <c r="FN11" s="116">
        <f>IF(OR('Total Participantes'!FN$4="",'Total Participantes'!FN11=""),0,IF('Total Participantes'!FN11='Total Participantes'!FN$4,FN$4,0))</f>
        <v>0</v>
      </c>
      <c r="FO11" s="116">
        <f>IF(OR('Total Participantes'!FO$4="",'Total Participantes'!FO11=""),0,IF('Total Participantes'!FO11='Total Participantes'!FO$4,FO$4,0))</f>
        <v>0</v>
      </c>
      <c r="FP11" s="97">
        <f>IF('Total Participantes'!FP$4="",0,IF('Total Participantes'!FP11='Total Participantes'!FP$4,FP$4,0))+IF(FN11+FO11=FN$4+FO$4,$F$4,0)</f>
        <v>0</v>
      </c>
      <c r="FQ11" s="116">
        <f>IF(OR('Total Participantes'!FQ$4="",'Total Participantes'!FQ11=""),0,IF('Total Participantes'!FQ11='Total Participantes'!FQ$4,FQ$4,0))</f>
        <v>0</v>
      </c>
      <c r="FR11" s="116">
        <f>IF(OR('Total Participantes'!FR$4="",'Total Participantes'!FR11=""),0,IF('Total Participantes'!FR11='Total Participantes'!FR$4,FR$4,0))</f>
        <v>0</v>
      </c>
      <c r="FS11" s="97">
        <f>IF('Total Participantes'!FS$4="",0,IF('Total Participantes'!FS11='Total Participantes'!FS$4,FS$4,0))+IF(FQ11+FR11=FQ$4+FR$4,$F$4,0)</f>
        <v>0</v>
      </c>
      <c r="FT11" s="97">
        <f>IFERROR(IF(MATCH('Total Participantes'!FT11,'Total Participantes'!$FT$4:$FU$4,0)&gt;0,FT$4,0),0)</f>
        <v>0</v>
      </c>
      <c r="FU11" s="97">
        <f>IFERROR(IF(MATCH('Total Participantes'!FU11,'Total Participantes'!$FT$4:$FU$4,0)&gt;0,FU$4,0),0)</f>
        <v>0</v>
      </c>
      <c r="FV11" s="78"/>
      <c r="FW11" s="78"/>
      <c r="FX11" s="116">
        <f>IFERROR(IF(MATCH('Total Participantes'!FX11,'Total Participantes'!$FX$4:$GM$4,0)&gt;0,FX$4,0),0)</f>
        <v>0</v>
      </c>
      <c r="FY11" s="116">
        <f>IFERROR(IF(MATCH('Total Participantes'!FY11,'Total Participantes'!$FX$4:$GM$4,0)&gt;0,FY$4,0),0)</f>
        <v>0</v>
      </c>
      <c r="FZ11" s="116">
        <f>IFERROR(IF(MATCH('Total Participantes'!FZ11,'Total Participantes'!$FX$4:$GM$4,0)&gt;0,FZ$4,0),0)</f>
        <v>0</v>
      </c>
      <c r="GA11" s="116">
        <f>IFERROR(IF(MATCH('Total Participantes'!GA11,'Total Participantes'!$FX$4:$GM$4,0)&gt;0,GA$4,0),0)</f>
        <v>0</v>
      </c>
      <c r="GB11" s="116">
        <f>IFERROR(IF(MATCH('Total Participantes'!GB11,'Total Participantes'!$FX$4:$GM$4,0)&gt;0,GB$4,0),0)</f>
        <v>0</v>
      </c>
      <c r="GC11" s="116">
        <f>IFERROR(IF(MATCH('Total Participantes'!GC11,'Total Participantes'!$FX$4:$GM$4,0)&gt;0,GC$4,0),0)</f>
        <v>0</v>
      </c>
      <c r="GD11" s="116">
        <f>IFERROR(IF(MATCH('Total Participantes'!GD11,'Total Participantes'!$FX$4:$GM$4,0)&gt;0,GD$4,0),0)</f>
        <v>0</v>
      </c>
      <c r="GE11" s="116">
        <f>IFERROR(IF(MATCH('Total Participantes'!GE11,'Total Participantes'!$FX$4:$GM$4,0)&gt;0,GE$4,0),0)</f>
        <v>0</v>
      </c>
      <c r="GF11" s="116">
        <f>IFERROR(IF(MATCH('Total Participantes'!GF11,'Total Participantes'!$FX$4:$GM$4,0)&gt;0,GF$4,0),0)</f>
        <v>0</v>
      </c>
      <c r="GG11" s="116">
        <f>IFERROR(IF(MATCH('Total Participantes'!GG11,'Total Participantes'!$FX$4:$GM$4,0)&gt;0,GG$4,0),0)</f>
        <v>0</v>
      </c>
      <c r="GH11" s="116">
        <f>IFERROR(IF(MATCH('Total Participantes'!GH11,'Total Participantes'!$FX$4:$GM$4,0)&gt;0,GH$4,0),0)</f>
        <v>0</v>
      </c>
      <c r="GI11" s="116">
        <f>IFERROR(IF(MATCH('Total Participantes'!GI11,'Total Participantes'!$FX$4:$GM$4,0)&gt;0,GI$4,0),0)</f>
        <v>0</v>
      </c>
      <c r="GJ11" s="116">
        <f>IFERROR(IF(MATCH('Total Participantes'!GJ11,'Total Participantes'!$FX$4:$GM$4,0)&gt;0,GJ$4,0),0)</f>
        <v>0</v>
      </c>
      <c r="GK11" s="116">
        <f>IFERROR(IF(MATCH('Total Participantes'!GK11,'Total Participantes'!$FX$4:$GM$4,0)&gt;0,GK$4,0),0)</f>
        <v>0</v>
      </c>
      <c r="GL11" s="116">
        <f>IFERROR(IF(MATCH('Total Participantes'!GL11,'Total Participantes'!$FX$4:$GM$4,0)&gt;0,GL$4,0),0)</f>
        <v>0</v>
      </c>
      <c r="GM11" s="116">
        <f>IFERROR(IF(MATCH('Total Participantes'!GM11,'Total Participantes'!$FX$4:$GM$4,0)&gt;0,GM$4,0),0)</f>
        <v>0</v>
      </c>
      <c r="GN11" s="116">
        <f>IFERROR(IF(MATCH('Total Participantes'!GN11,'Total Participantes'!$GN$4:$GU$4,0)&gt;0,GN$4,0),0)</f>
        <v>0</v>
      </c>
      <c r="GO11" s="116">
        <f>IFERROR(IF(MATCH('Total Participantes'!GO11,'Total Participantes'!$GN$4:$GU$4,0)&gt;0,GO$4,0),0)</f>
        <v>0</v>
      </c>
      <c r="GP11" s="116">
        <f>IFERROR(IF(MATCH('Total Participantes'!GP11,'Total Participantes'!$GN$4:$GU$4,0)&gt;0,GP$4,0),0)</f>
        <v>0</v>
      </c>
      <c r="GQ11" s="116">
        <f>IFERROR(IF(MATCH('Total Participantes'!GQ11,'Total Participantes'!$GN$4:$GU$4,0)&gt;0,GQ$4,0),0)</f>
        <v>0</v>
      </c>
      <c r="GR11" s="116">
        <f>IFERROR(IF(MATCH('Total Participantes'!GR11,'Total Participantes'!$GN$4:$GU$4,0)&gt;0,GR$4,0),0)</f>
        <v>0</v>
      </c>
      <c r="GS11" s="116">
        <f>IFERROR(IF(MATCH('Total Participantes'!GS11,'Total Participantes'!$GN$4:$GU$4,0)&gt;0,GS$4,0),0)</f>
        <v>0</v>
      </c>
      <c r="GT11" s="116">
        <f>IFERROR(IF(MATCH('Total Participantes'!GT11,'Total Participantes'!$GN$4:$GU$4,0)&gt;0,GT$4,0),0)</f>
        <v>0</v>
      </c>
      <c r="GU11" s="116">
        <f>IFERROR(IF(MATCH('Total Participantes'!GU11,'Total Participantes'!$GN$4:$GU$4,0)&gt;0,GU$4,0),0)</f>
        <v>0</v>
      </c>
      <c r="GV11" s="116">
        <f>IFERROR(IF(MATCH('Total Participantes'!GV11,'Total Participantes'!$GV$4:$GY$4,0)&gt;0,GV$4,0),0)</f>
        <v>0</v>
      </c>
      <c r="GW11" s="116">
        <f>IFERROR(IF(MATCH('Total Participantes'!GW11,'Total Participantes'!$GV$4:$GY$4,0)&gt;0,GW$4,0),0)</f>
        <v>0</v>
      </c>
      <c r="GX11" s="116">
        <f>IFERROR(IF(MATCH('Total Participantes'!GX11,'Total Participantes'!$GV$4:$GY$4,0)&gt;0,GX$4,0),0)</f>
        <v>0</v>
      </c>
      <c r="GY11" s="116">
        <f>IFERROR(IF(MATCH('Total Participantes'!GY11,'Total Participantes'!$GV$4:$GY$4,0)&gt;0,GY$4,0),0)</f>
        <v>0</v>
      </c>
      <c r="GZ11" s="116">
        <f>IFERROR(IF(MATCH('Total Participantes'!GZ11,'Total Participantes'!$GZ$4:$HD$4,0)&gt;0,GZ$4,0),0)</f>
        <v>0</v>
      </c>
      <c r="HA11" s="116">
        <f>IFERROR(IF(MATCH('Total Participantes'!HA11,'Total Participantes'!$GZ$4:$HD$4,0)&gt;0,HA$4,0),0)</f>
        <v>0</v>
      </c>
      <c r="HB11" s="116">
        <f>IFERROR(IF(MATCH('Total Participantes'!HB11,'Total Participantes'!$GZ$4:$HD$4,0)&gt;0,HB$4,0),0)</f>
        <v>0</v>
      </c>
      <c r="HC11" s="116">
        <f>IFERROR(IF(MATCH('Total Participantes'!HC11,'Total Participantes'!$GZ$4:$HD$4,0)&gt;0,HC$4,0),0)</f>
        <v>0</v>
      </c>
      <c r="HD11" s="116">
        <f>IFERROR(IF(MATCH('Total Participantes'!HD11,'Total Participantes'!$GZ$4:$HD$4,0)&gt;0,HD$4,0),0)</f>
        <v>0</v>
      </c>
      <c r="HE11" s="78"/>
      <c r="HF11" s="116" t="str">
        <f>IF('Total Participantes'!HF11="","0",IFERROR(IF(MATCH('Total Participantes'!HF11,'Total Participantes'!$HF$4:$IC$4,0)&gt;0,HF$4,0),0))</f>
        <v>0</v>
      </c>
      <c r="HG11" s="116" t="str">
        <f>IF('Total Participantes'!HG11="","0",IFERROR(IF(MATCH('Total Participantes'!HG11,'Total Participantes'!$HF$4:$IC$4,0)&gt;0,HG$4,0),0))</f>
        <v>0</v>
      </c>
      <c r="HH11" s="116">
        <f>IF('Total Participantes'!HH11="","0",IFERROR(IF(MATCH('Total Participantes'!HH11,'Total Participantes'!$HF$4:$IC$4,0)&gt;0,HH$4,0),0))+IF(HF11+HG11=HF$4+HG$4,$HH$4,0)</f>
        <v>0</v>
      </c>
      <c r="HI11" s="116" t="str">
        <f>IF('Total Participantes'!HI11="","0",IFERROR(IF(MATCH('Total Participantes'!HI11,'Total Participantes'!$HF$4:$IC$4,0)&gt;0,HI$4,0),0))</f>
        <v>0</v>
      </c>
      <c r="HJ11" s="116" t="str">
        <f>IF('Total Participantes'!HJ11="","0",IFERROR(IF(MATCH('Total Participantes'!HJ11,'Total Participantes'!$HF$4:$IC$4,0)&gt;0,HJ$4,0),0))</f>
        <v>0</v>
      </c>
      <c r="HK11" s="116">
        <f>IF('Total Participantes'!HK11="","0",IFERROR(IF(MATCH('Total Participantes'!HK11,'Total Participantes'!$HF$4:$IC$4,0)&gt;0,HK$4,0),0))+IF(HI11+HJ11=HI$4+HJ$4,$HH$4,0)</f>
        <v>0</v>
      </c>
      <c r="HL11" s="116" t="str">
        <f>IF('Total Participantes'!HL11="","0",IFERROR(IF(MATCH('Total Participantes'!HL11,'Total Participantes'!$HF$4:$IC$4,0)&gt;0,HL$4,0),0))</f>
        <v>0</v>
      </c>
      <c r="HM11" s="116" t="str">
        <f>IF('Total Participantes'!HM11="","0",IFERROR(IF(MATCH('Total Participantes'!HM11,'Total Participantes'!$HF$4:$IC$4,0)&gt;0,HM$4,0),0))</f>
        <v>0</v>
      </c>
      <c r="HN11" s="116">
        <f>IF('Total Participantes'!HN11="","0",IFERROR(IF(MATCH('Total Participantes'!HN11,'Total Participantes'!$HF$4:$IC$4,0)&gt;0,HN$4,0),0))+IF(HL11+HM11=HL$4+HM$4,$HH$4,0)</f>
        <v>0</v>
      </c>
      <c r="HO11" s="116" t="str">
        <f>IF('Total Participantes'!HO11="","0",IFERROR(IF(MATCH('Total Participantes'!HO11,'Total Participantes'!$HF$4:$IC$4,0)&gt;0,HO$4,0),0))</f>
        <v>0</v>
      </c>
      <c r="HP11" s="116" t="str">
        <f>IF('Total Participantes'!HP11="","0",IFERROR(IF(MATCH('Total Participantes'!HP11,'Total Participantes'!$HF$4:$IC$4,0)&gt;0,HP$4,0),0))</f>
        <v>0</v>
      </c>
      <c r="HQ11" s="116">
        <f>IF('Total Participantes'!HQ11="","0",IFERROR(IF(MATCH('Total Participantes'!HQ11,'Total Participantes'!$HF$4:$IC$4,0)&gt;0,HQ$4,0),0))+IF(HO11+HP11=HO$4+HP$4,$HH$4,0)</f>
        <v>0</v>
      </c>
      <c r="HR11" s="116" t="str">
        <f>IF('Total Participantes'!HR11="","0",IFERROR(IF(MATCH('Total Participantes'!HR11,'Total Participantes'!$HF$4:$IC$4,0)&gt;0,HR$4,0),0))</f>
        <v>0</v>
      </c>
      <c r="HS11" s="116" t="str">
        <f>IF('Total Participantes'!HS11="","0",IFERROR(IF(MATCH('Total Participantes'!HS11,'Total Participantes'!$HF$4:$IC$4,0)&gt;0,HS$4,0),0))</f>
        <v>0</v>
      </c>
      <c r="HT11" s="116">
        <f>IF('Total Participantes'!HT11="","0",IFERROR(IF(MATCH('Total Participantes'!HT11,'Total Participantes'!$HF$4:$IC$4,0)&gt;0,HT$4,0),0))+IF(HR11+HS11=HR$4+HS$4,$HH$4,0)</f>
        <v>0</v>
      </c>
      <c r="HU11" s="116" t="str">
        <f>IF('Total Participantes'!HU11="","0",IFERROR(IF(MATCH('Total Participantes'!HU11,'Total Participantes'!$HF$4:$IC$4,0)&gt;0,HU$4,0),0))</f>
        <v>0</v>
      </c>
      <c r="HV11" s="116" t="str">
        <f>IF('Total Participantes'!HV11="","0",IFERROR(IF(MATCH('Total Participantes'!HV11,'Total Participantes'!$HF$4:$IC$4,0)&gt;0,HV$4,0),0))</f>
        <v>0</v>
      </c>
      <c r="HW11" s="116">
        <f>IF('Total Participantes'!HW11="","0",IFERROR(IF(MATCH('Total Participantes'!HW11,'Total Participantes'!$HF$4:$IC$4,0)&gt;0,HW$4,0),0))+IF(HU11+HV11=HU$4+HV$4,$HH$4,0)</f>
        <v>0</v>
      </c>
      <c r="HX11" s="116" t="str">
        <f>IF('Total Participantes'!HX11="","0",IFERROR(IF(MATCH('Total Participantes'!HX11,'Total Participantes'!$HF$4:$IC$4,0)&gt;0,HX$4,0),0))</f>
        <v>0</v>
      </c>
      <c r="HY11" s="116" t="str">
        <f>IF('Total Participantes'!HY11="","0",IFERROR(IF(MATCH('Total Participantes'!HY11,'Total Participantes'!$HF$4:$IC$4,0)&gt;0,HY$4,0),0))</f>
        <v>0</v>
      </c>
      <c r="HZ11" s="116">
        <f>IF('Total Participantes'!HZ11="","0",IFERROR(IF(MATCH('Total Participantes'!HZ11,'Total Participantes'!$HF$4:$IC$4,0)&gt;0,HZ$4,0),0))+IF(HX11+HY11=HX$4+HY$4,$HH$4,0)</f>
        <v>0</v>
      </c>
      <c r="IA11" s="116" t="str">
        <f>IF('Total Participantes'!IA11="","0",IFERROR(IF(MATCH('Total Participantes'!IA11,'Total Participantes'!$HF$4:$IC$4,0)&gt;0,IA$4,0),0))</f>
        <v>0</v>
      </c>
      <c r="IB11" s="116" t="str">
        <f>IF('Total Participantes'!IB11="","0",IFERROR(IF(MATCH('Total Participantes'!IB11,'Total Participantes'!$HF$4:$IC$4,0)&gt;0,IB$4,0),0))</f>
        <v>0</v>
      </c>
      <c r="IC11" s="116">
        <f>IF('Total Participantes'!IC11="","0",IFERROR(IF(MATCH('Total Participantes'!IC11,'Total Participantes'!$HF$4:$IC$4,0)&gt;0,IC$4,0),0))+IF(IA11+IB11=IA$4+IB$4,$HH$4,0)</f>
        <v>0</v>
      </c>
      <c r="ID11" s="116" t="str">
        <f>IF('Total Participantes'!ID11="","0",IFERROR(IF(MATCH('Total Participantes'!ID11,'Total Participantes'!$ID$4:$IO$4,0)&gt;0,ID$4,0),0))</f>
        <v>0</v>
      </c>
      <c r="IE11" s="116" t="str">
        <f>IF('Total Participantes'!IE11="","0",IFERROR(IF(MATCH('Total Participantes'!IE11,'Total Participantes'!$ID$4:$IO$4,0)&gt;0,IE$4,0),0))</f>
        <v>0</v>
      </c>
      <c r="IF11" s="116">
        <f>IF('Total Participantes'!IF11="","0",IFERROR(IF(MATCH('Total Participantes'!IF11,'Total Participantes'!$ID$4:$IO$4,0)&gt;0,IF$4,0),0))+IF(ID11+IE11=ID$4+IE$4,$IF$4,0)</f>
        <v>0</v>
      </c>
      <c r="IG11" s="116" t="str">
        <f>IF('Total Participantes'!IG11="","0",IFERROR(IF(MATCH('Total Participantes'!IG11,'Total Participantes'!$ID$4:$IO$4,0)&gt;0,IG$4,0),0))</f>
        <v>0</v>
      </c>
      <c r="IH11" s="116" t="str">
        <f>IF('Total Participantes'!IH11="","0",IFERROR(IF(MATCH('Total Participantes'!IH11,'Total Participantes'!$ID$4:$IO$4,0)&gt;0,IH$4,0),0))</f>
        <v>0</v>
      </c>
      <c r="II11" s="116">
        <f>IF('Total Participantes'!II11="","0",IFERROR(IF(MATCH('Total Participantes'!II11,'Total Participantes'!$ID$4:$IO$4,0)&gt;0,II$4,0),0))+IF(IG11+IH11=IG$4+IH$4,$IF$4,0)</f>
        <v>0</v>
      </c>
      <c r="IJ11" s="116" t="str">
        <f>IF('Total Participantes'!IJ11="","0",IFERROR(IF(MATCH('Total Participantes'!IJ11,'Total Participantes'!$ID$4:$IO$4,0)&gt;0,IJ$4,0),0))</f>
        <v>0</v>
      </c>
      <c r="IK11" s="116" t="str">
        <f>IF('Total Participantes'!IK11="","0",IFERROR(IF(MATCH('Total Participantes'!IK11,'Total Participantes'!$ID$4:$IO$4,0)&gt;0,IK$4,0),0))</f>
        <v>0</v>
      </c>
      <c r="IL11" s="116">
        <f>IF('Total Participantes'!IL11="","0",IFERROR(IF(MATCH('Total Participantes'!IL11,'Total Participantes'!$ID$4:$IO$4,0)&gt;0,IL$4,0),0))+IF(IJ11+IK11=IJ$4+IK$4,$IF$4,0)</f>
        <v>0</v>
      </c>
      <c r="IM11" s="116" t="str">
        <f>IF('Total Participantes'!IM11="","0",IFERROR(IF(MATCH('Total Participantes'!IM11,'Total Participantes'!$ID$4:$IO$4,0)&gt;0,IM$4,0),0))</f>
        <v>0</v>
      </c>
      <c r="IN11" s="116" t="str">
        <f>IF('Total Participantes'!IN11="","0",IFERROR(IF(MATCH('Total Participantes'!IN11,'Total Participantes'!$ID$4:$IO$4,0)&gt;0,IN$4,0),0))</f>
        <v>0</v>
      </c>
      <c r="IO11" s="116">
        <f>IF('Total Participantes'!IO11="","0",IFERROR(IF(MATCH('Total Participantes'!IO11,'Total Participantes'!$ID$4:$IO$4,0)&gt;0,IO$4,0),0))+IF(IM11+IN11=IM$4+IN$4,$IF$4,0)</f>
        <v>0</v>
      </c>
      <c r="IP11" s="116" t="str">
        <f>IF('Total Participantes'!IP11="","0",IFERROR(IF(MATCH('Total Participantes'!IP11,'Total Participantes'!$IP$4:$IU$4,0)&gt;0,IP$4,0),0))</f>
        <v>0</v>
      </c>
      <c r="IQ11" s="116" t="str">
        <f>IF('Total Participantes'!IQ11="","0",IFERROR(IF(MATCH('Total Participantes'!IQ11,'Total Participantes'!$IP$4:$IU$4,0)&gt;0,IQ$4,0),0))</f>
        <v>0</v>
      </c>
      <c r="IR11" s="116">
        <f>IF('Total Participantes'!IR11="","0",IFERROR(IF(MATCH('Total Participantes'!IR11,'Total Participantes'!$IP$4:$IU$4,0)&gt;0,IR$4,0),0))+IF(IP11+IQ11=IP$4+IQ$4,$IR$4,0)</f>
        <v>0</v>
      </c>
      <c r="IS11" s="116" t="str">
        <f>IF('Total Participantes'!IS11="","0",IFERROR(IF(MATCH('Total Participantes'!IS11,'Total Participantes'!$IP$4:$IU$4,0)&gt;0,IS$4,0),0))</f>
        <v>0</v>
      </c>
      <c r="IT11" s="116" t="str">
        <f>IF('Total Participantes'!IT11="","0",IFERROR(IF(MATCH('Total Participantes'!IT11,'Total Participantes'!$IP$4:$IU$4,0)&gt;0,IT$4,0),0))</f>
        <v>0</v>
      </c>
      <c r="IU11" s="116">
        <f>IF('Total Participantes'!IU11="","0",IFERROR(IF(MATCH('Total Participantes'!IU11,'Total Participantes'!$IP$4:$IU$4,0)&gt;0,IU$4,0),0))+IF(IS11+IT11=IS$4+IT$4,$IR$4,0)</f>
        <v>0</v>
      </c>
      <c r="IV11" s="116" t="str">
        <f>IF('Total Participantes'!IV11="","0",IFERROR(IF(MATCH('Total Participantes'!IV11,'Total Participantes'!$HF$4:$IC$4,0)&gt;0,IV$4,0),0))</f>
        <v>0</v>
      </c>
      <c r="IW11" s="116" t="str">
        <f>IF('Total Participantes'!IW11="","0",IFERROR(IF(MATCH('Total Participantes'!IW11,'Total Participantes'!$HF$4:$IC$4,0)&gt;0,IW$4,0),0))</f>
        <v>0</v>
      </c>
      <c r="IX11" s="116">
        <f>IF('Total Participantes'!IX11="","0",IFERROR(IF(MATCH('Total Participantes'!IX11,'Total Participantes'!$HF$4:$IC$4,0)&gt;0,IX$4,0),0))+IF(IV11+IW11=IV$4+IW$4,$IX$4,0)</f>
        <v>0</v>
      </c>
      <c r="IY11" s="116" t="str">
        <f>IF('Total Participantes'!IY11="","0",IFERROR(IF(MATCH('Total Participantes'!IY11,'Total Participantes'!$HF$4:$IC$4,0)&gt;0,IY$4,0),0))</f>
        <v>0</v>
      </c>
      <c r="IZ11" s="116" t="str">
        <f>IF('Total Participantes'!IZ11="","0",IFERROR(IF(MATCH('Total Participantes'!IZ11,'Total Participantes'!$HF$4:$IC$4,0)&gt;0,IZ$4,0),0))</f>
        <v>0</v>
      </c>
      <c r="JA11" s="116">
        <f>IF('Total Participantes'!JA11="","0",IFERROR(IF(MATCH('Total Participantes'!JA11,'Total Participantes'!$HF$4:$IC$4,0)&gt;0,JA$4,0),0))+IF(IY11+IZ11=IY$4+IZ$4,$IX$4,0)</f>
        <v>0</v>
      </c>
    </row>
    <row r="12" spans="1:265" ht="31.5" customHeight="1" thickBot="1">
      <c r="A12" s="117">
        <f>'Total Participantes'!A12</f>
        <v>0</v>
      </c>
      <c r="B12" s="117">
        <f>'Total Participantes'!B12</f>
        <v>0</v>
      </c>
      <c r="C12" s="117">
        <f>'Total Participantes'!C12</f>
        <v>0</v>
      </c>
      <c r="D12" s="116">
        <f>IF(OR('Total Participantes'!D$4="",'Total Participantes'!D12=""),0,IF('Total Participantes'!D12='Total Participantes'!D$4,D$4,0))</f>
        <v>0</v>
      </c>
      <c r="E12" s="116">
        <f>IF(OR('Total Participantes'!E$4="",'Total Participantes'!E12=""),0,IF('Total Participantes'!E12='Total Participantes'!E$4,E$4,0))</f>
        <v>0</v>
      </c>
      <c r="F12" s="97">
        <f>IF('Total Participantes'!F$4="",0,IF('Total Participantes'!F12='Total Participantes'!F$4,F$4,0))+IF(D12+E12=D$4+E$4,$F$4,0)</f>
        <v>0</v>
      </c>
      <c r="G12" s="116">
        <f>IF(OR('Total Participantes'!G$4="",'Total Participantes'!G12=""),0,IF('Total Participantes'!G12='Total Participantes'!G$4,G$4,0))</f>
        <v>0</v>
      </c>
      <c r="H12" s="116">
        <f>IF(OR('Total Participantes'!H$4="",'Total Participantes'!H12=""),0,IF('Total Participantes'!H12='Total Participantes'!H$4,H$4,0))</f>
        <v>0</v>
      </c>
      <c r="I12" s="97">
        <f>IF('Total Participantes'!I$4="",0,IF('Total Participantes'!I12='Total Participantes'!I$4,I$4,0))+IF(G12+H12=G$4+H$4,$F$4,0)</f>
        <v>0</v>
      </c>
      <c r="J12" s="116">
        <f>IF(OR('Total Participantes'!J$4="",'Total Participantes'!J12=""),0,IF('Total Participantes'!J12='Total Participantes'!J$4,J$4,0))</f>
        <v>0</v>
      </c>
      <c r="K12" s="116">
        <f>IF(OR('Total Participantes'!K$4="",'Total Participantes'!K12=""),0,IF('Total Participantes'!K12='Total Participantes'!K$4,K$4,0))</f>
        <v>0</v>
      </c>
      <c r="L12" s="97">
        <f>IF('Total Participantes'!L$4="",0,IF('Total Participantes'!L12='Total Participantes'!L$4,L$4,0))+IF(J12+K12=J$4+K$4,$F$4,0)</f>
        <v>0</v>
      </c>
      <c r="M12" s="116">
        <f>IF(OR('Total Participantes'!M$4="",'Total Participantes'!M12=""),0,IF('Total Participantes'!M12='Total Participantes'!M$4,M$4,0))</f>
        <v>0</v>
      </c>
      <c r="N12" s="116">
        <f>IF(OR('Total Participantes'!N$4="",'Total Participantes'!N12=""),0,IF('Total Participantes'!N12='Total Participantes'!N$4,N$4,0))</f>
        <v>0</v>
      </c>
      <c r="O12" s="97">
        <f>IF('Total Participantes'!O$4="",0,IF('Total Participantes'!O12='Total Participantes'!O$4,O$4,0))+IF(M12+N12=M$4+N$4,$F$4,0)</f>
        <v>0</v>
      </c>
      <c r="P12" s="116">
        <f>IF(OR('Total Participantes'!P$4="",'Total Participantes'!P12=""),0,IF('Total Participantes'!P12='Total Participantes'!P$4,P$4,0))</f>
        <v>0</v>
      </c>
      <c r="Q12" s="116">
        <f>IF(OR('Total Participantes'!Q$4="",'Total Participantes'!Q12=""),0,IF('Total Participantes'!Q12='Total Participantes'!Q$4,Q$4,0))</f>
        <v>0</v>
      </c>
      <c r="R12" s="97">
        <f>IF('Total Participantes'!R$4="",0,IF('Total Participantes'!R12='Total Participantes'!R$4,R$4,0))+IF(P12+Q12=P$4+Q$4,$F$4,0)</f>
        <v>0</v>
      </c>
      <c r="S12" s="116">
        <f>IF(OR('Total Participantes'!S$4="",'Total Participantes'!S12=""),0,IF('Total Participantes'!S12='Total Participantes'!S$4,S$4,0))</f>
        <v>0</v>
      </c>
      <c r="T12" s="116">
        <f>IF(OR('Total Participantes'!T$4="",'Total Participantes'!T12=""),0,IF('Total Participantes'!T12='Total Participantes'!T$4,T$4,0))</f>
        <v>0</v>
      </c>
      <c r="U12" s="97">
        <f>IF('Total Participantes'!U$4="",0,IF('Total Participantes'!U12='Total Participantes'!U$4,U$4,0))+IF(S12+T12=S$4+T$4,$F$4,0)</f>
        <v>0</v>
      </c>
      <c r="V12" s="97">
        <f>IFERROR(IF(MATCH('Total Participantes'!V12,'Total Participantes'!$V$4:$W$4,0)&gt;0,V$4,0),0)</f>
        <v>0</v>
      </c>
      <c r="W12" s="97">
        <f>IFERROR(IF(MATCH('Total Participantes'!W12,'Total Participantes'!$V$4:$W$4,0)&gt;0,W$4,0),0)</f>
        <v>0</v>
      </c>
      <c r="X12" s="78"/>
      <c r="Y12" s="78"/>
      <c r="Z12" s="116">
        <f>IF(OR('Total Participantes'!Z$4="",'Total Participantes'!Z12=""),0,IF('Total Participantes'!Z12='Total Participantes'!Z$4,Z$4,0))</f>
        <v>0</v>
      </c>
      <c r="AA12" s="116">
        <f>IF(OR('Total Participantes'!AA$4="",'Total Participantes'!AA12=""),0,IF('Total Participantes'!AA12='Total Participantes'!AA$4,AA$4,0))</f>
        <v>0</v>
      </c>
      <c r="AB12" s="97">
        <f>IF('Total Participantes'!AB$4="",0,IF('Total Participantes'!AB12='Total Participantes'!AB$4,AB$4,0))+IF(Z12+AA12=Z$4+AA$4,$F$4,0)</f>
        <v>0</v>
      </c>
      <c r="AC12" s="116">
        <f>IF(OR('Total Participantes'!AC$4="",'Total Participantes'!AC12=""),0,IF('Total Participantes'!AC12='Total Participantes'!AC$4,AC$4,0))</f>
        <v>0</v>
      </c>
      <c r="AD12" s="116">
        <f>IF(OR('Total Participantes'!AD$4="",'Total Participantes'!AD12=""),0,IF('Total Participantes'!AD12='Total Participantes'!AD$4,AD$4,0))</f>
        <v>0</v>
      </c>
      <c r="AE12" s="97">
        <f>IF('Total Participantes'!AE$4="",0,IF('Total Participantes'!AE12='Total Participantes'!AE$4,AE$4,0))+IF(AC12+AD12=AC$4+AD$4,$F$4,0)</f>
        <v>0</v>
      </c>
      <c r="AF12" s="116">
        <f>IF(OR('Total Participantes'!AF$4="",'Total Participantes'!AF12=""),0,IF('Total Participantes'!AF12='Total Participantes'!AF$4,AF$4,0))</f>
        <v>0</v>
      </c>
      <c r="AG12" s="116">
        <f>IF(OR('Total Participantes'!AG$4="",'Total Participantes'!AG12=""),0,IF('Total Participantes'!AG12='Total Participantes'!AG$4,AG$4,0))</f>
        <v>0</v>
      </c>
      <c r="AH12" s="97">
        <f>IF('Total Participantes'!AH$4="",0,IF('Total Participantes'!AH12='Total Participantes'!AH$4,AH$4,0))+IF(AF12+AG12=AF$4+AG$4,$F$4,0)</f>
        <v>0</v>
      </c>
      <c r="AI12" s="116">
        <f>IF(OR('Total Participantes'!AI$4="",'Total Participantes'!AI12=""),0,IF('Total Participantes'!AI12='Total Participantes'!AI$4,AI$4,0))</f>
        <v>0</v>
      </c>
      <c r="AJ12" s="116">
        <f>IF(OR('Total Participantes'!AJ$4="",'Total Participantes'!AJ12=""),0,IF('Total Participantes'!AJ12='Total Participantes'!AJ$4,AJ$4,0))</f>
        <v>0</v>
      </c>
      <c r="AK12" s="97">
        <f>IF('Total Participantes'!AK$4="",0,IF('Total Participantes'!AK12='Total Participantes'!AK$4,AK$4,0))+IF(AI12+AJ12=AI$4+AJ$4,$F$4,0)</f>
        <v>0</v>
      </c>
      <c r="AL12" s="116">
        <f>IF(OR('Total Participantes'!AL$4="",'Total Participantes'!AL12=""),0,IF('Total Participantes'!AL12='Total Participantes'!AL$4,AL$4,0))</f>
        <v>0</v>
      </c>
      <c r="AM12" s="116">
        <f>IF(OR('Total Participantes'!AM$4="",'Total Participantes'!AM12=""),0,IF('Total Participantes'!AM12='Total Participantes'!AM$4,AM$4,0))</f>
        <v>0</v>
      </c>
      <c r="AN12" s="97">
        <f>IF('Total Participantes'!AN$4="",0,IF('Total Participantes'!AN12='Total Participantes'!AN$4,AN$4,0))+IF(AL12+AM12=AL$4+AM$4,$F$4,0)</f>
        <v>0</v>
      </c>
      <c r="AO12" s="116">
        <f>IF(OR('Total Participantes'!AO$4="",'Total Participantes'!AO12=""),0,IF('Total Participantes'!AO12='Total Participantes'!AO$4,AO$4,0))</f>
        <v>0</v>
      </c>
      <c r="AP12" s="116">
        <f>IF(OR('Total Participantes'!AP$4="",'Total Participantes'!AP12=""),0,IF('Total Participantes'!AP12='Total Participantes'!AP$4,AP$4,0))</f>
        <v>0</v>
      </c>
      <c r="AQ12" s="97">
        <f>IF('Total Participantes'!AQ$4="",0,IF('Total Participantes'!AQ12='Total Participantes'!AQ$4,AQ$4,0))+IF(AO12+AP12=AO$4+AP$4,$F$4,0)</f>
        <v>0</v>
      </c>
      <c r="AR12" s="97">
        <f>IFERROR(IF(MATCH('Total Participantes'!AR12,'Total Participantes'!$AR$4:$AS$4,0)&gt;0,AR$4,0),0)</f>
        <v>0</v>
      </c>
      <c r="AS12" s="97">
        <f>IFERROR(IF(MATCH('Total Participantes'!AS12,'Total Participantes'!$AR$4:$AS$4,0)&gt;0,AS$4,0),0)</f>
        <v>0</v>
      </c>
      <c r="AT12" s="78"/>
      <c r="AU12" s="78"/>
      <c r="AV12" s="116">
        <f>IF(OR('Total Participantes'!AV$4="",'Total Participantes'!AV12=""),0,IF('Total Participantes'!AV12='Total Participantes'!AV$4,AV$4,0))</f>
        <v>0</v>
      </c>
      <c r="AW12" s="116">
        <f>IF(OR('Total Participantes'!AW$4="",'Total Participantes'!AW12=""),0,IF('Total Participantes'!AW12='Total Participantes'!AW$4,AW$4,0))</f>
        <v>0</v>
      </c>
      <c r="AX12" s="97">
        <f>IF('Total Participantes'!AX$4="",0,IF('Total Participantes'!AX12='Total Participantes'!AX$4,AX$4,0))+IF(AV12+AW12=AV$4+AW$4,$F$4,0)</f>
        <v>0</v>
      </c>
      <c r="AY12" s="116">
        <f>IF(OR('Total Participantes'!AY$4="",'Total Participantes'!AY12=""),0,IF('Total Participantes'!AY12='Total Participantes'!AY$4,AY$4,0))</f>
        <v>0</v>
      </c>
      <c r="AZ12" s="116">
        <f>IF(OR('Total Participantes'!AZ$4="",'Total Participantes'!AZ12=""),0,IF('Total Participantes'!AZ12='Total Participantes'!AZ$4,AZ$4,0))</f>
        <v>0</v>
      </c>
      <c r="BA12" s="97">
        <f>IF('Total Participantes'!BA$4="",0,IF('Total Participantes'!BA12='Total Participantes'!BA$4,BA$4,0))+IF(AY12+AZ12=AY$4+AZ$4,$F$4,0)</f>
        <v>0</v>
      </c>
      <c r="BB12" s="116">
        <f>IF(OR('Total Participantes'!BB$4="",'Total Participantes'!BB12=""),0,IF('Total Participantes'!BB12='Total Participantes'!BB$4,BB$4,0))</f>
        <v>0</v>
      </c>
      <c r="BC12" s="116">
        <f>IF(OR('Total Participantes'!BC$4="",'Total Participantes'!BC12=""),0,IF('Total Participantes'!BC12='Total Participantes'!BC$4,BC$4,0))</f>
        <v>0</v>
      </c>
      <c r="BD12" s="97">
        <f>IF('Total Participantes'!BD$4="",0,IF('Total Participantes'!BD12='Total Participantes'!BD$4,BD$4,0))+IF(BB12+BC12=BB$4+BC$4,$F$4,0)</f>
        <v>0</v>
      </c>
      <c r="BE12" s="116">
        <f>IF(OR('Total Participantes'!BE$4="",'Total Participantes'!BE12=""),0,IF('Total Participantes'!BE12='Total Participantes'!BE$4,BE$4,0))</f>
        <v>0</v>
      </c>
      <c r="BF12" s="116">
        <f>IF(OR('Total Participantes'!BF$4="",'Total Participantes'!BF12=""),0,IF('Total Participantes'!BF12='Total Participantes'!BF$4,BF$4,0))</f>
        <v>0</v>
      </c>
      <c r="BG12" s="97">
        <f>IF('Total Participantes'!BG$4="",0,IF('Total Participantes'!BG12='Total Participantes'!BG$4,BG$4,0))+IF(BE12+BF12=BE$4+BF$4,$F$4,0)</f>
        <v>0</v>
      </c>
      <c r="BH12" s="116">
        <f>IF(OR('Total Participantes'!BH$4="",'Total Participantes'!BH12=""),0,IF('Total Participantes'!BH12='Total Participantes'!BH$4,BH$4,0))</f>
        <v>0</v>
      </c>
      <c r="BI12" s="116">
        <f>IF(OR('Total Participantes'!BI$4="",'Total Participantes'!BI12=""),0,IF('Total Participantes'!BI12='Total Participantes'!BI$4,BI$4,0))</f>
        <v>0</v>
      </c>
      <c r="BJ12" s="97">
        <f>IF('Total Participantes'!BJ$4="",0,IF('Total Participantes'!BJ12='Total Participantes'!BJ$4,BJ$4,0))+IF(BH12+BI12=BH$4+BI$4,$F$4,0)</f>
        <v>0</v>
      </c>
      <c r="BK12" s="116">
        <f>IF(OR('Total Participantes'!BK$4="",'Total Participantes'!BK12=""),0,IF('Total Participantes'!BK12='Total Participantes'!BK$4,BK$4,0))</f>
        <v>0</v>
      </c>
      <c r="BL12" s="116">
        <f>IF(OR('Total Participantes'!BL$4="",'Total Participantes'!BL12=""),0,IF('Total Participantes'!BL12='Total Participantes'!BL$4,BL$4,0))</f>
        <v>0</v>
      </c>
      <c r="BM12" s="97">
        <f>IF('Total Participantes'!BM$4="",0,IF('Total Participantes'!BM12='Total Participantes'!BM$4,BM$4,0))+IF(BK12+BL12=BK$4+BL$4,$F$4,0)</f>
        <v>0</v>
      </c>
      <c r="BN12" s="97">
        <f>IFERROR(IF(MATCH('Total Participantes'!BN12,'Total Participantes'!$BN$4:$BO$4,0)&gt;0,BN$4,0),0)</f>
        <v>0</v>
      </c>
      <c r="BO12" s="97">
        <f>IFERROR(IF(MATCH('Total Participantes'!BO12,'Total Participantes'!$BN$4:$BO$4,0)&gt;0,BO$4,0),0)</f>
        <v>0</v>
      </c>
      <c r="BP12" s="78"/>
      <c r="BQ12" s="78"/>
      <c r="BR12" s="116">
        <f>IF(OR('Total Participantes'!BR$4="",'Total Participantes'!BR12=""),0,IF('Total Participantes'!BR12='Total Participantes'!BR$4,BR$4,0))</f>
        <v>0</v>
      </c>
      <c r="BS12" s="116">
        <f>IF(OR('Total Participantes'!BS$4="",'Total Participantes'!BS12=""),0,IF('Total Participantes'!BS12='Total Participantes'!BS$4,BS$4,0))</f>
        <v>0</v>
      </c>
      <c r="BT12" s="97">
        <f>IF('Total Participantes'!BT$4="",0,IF('Total Participantes'!BT12='Total Participantes'!BT$4,BT$4,0))+IF(BR12+BS12=BR$4+BS$4,$F$4,0)</f>
        <v>0</v>
      </c>
      <c r="BU12" s="116">
        <f>IF(OR('Total Participantes'!BU$4="",'Total Participantes'!BU12=""),0,IF('Total Participantes'!BU12='Total Participantes'!BU$4,BU$4,0))</f>
        <v>0</v>
      </c>
      <c r="BV12" s="116">
        <f>IF(OR('Total Participantes'!BV$4="",'Total Participantes'!BV12=""),0,IF('Total Participantes'!BV12='Total Participantes'!BV$4,BV$4,0))</f>
        <v>0</v>
      </c>
      <c r="BW12" s="97">
        <f>IF('Total Participantes'!BW$4="",0,IF('Total Participantes'!BW12='Total Participantes'!BW$4,BW$4,0))+IF(BU12+BV12=BU$4+BV$4,$F$4,0)</f>
        <v>0</v>
      </c>
      <c r="BX12" s="116">
        <f>IF(OR('Total Participantes'!BX$4="",'Total Participantes'!BX12=""),0,IF('Total Participantes'!BX12='Total Participantes'!BX$4,BX$4,0))</f>
        <v>0</v>
      </c>
      <c r="BY12" s="116">
        <f>IF(OR('Total Participantes'!BY$4="",'Total Participantes'!BY12=""),0,IF('Total Participantes'!BY12='Total Participantes'!BY$4,BY$4,0))</f>
        <v>0</v>
      </c>
      <c r="BZ12" s="97">
        <f>IF('Total Participantes'!BZ$4="",0,IF('Total Participantes'!BZ12='Total Participantes'!BZ$4,BZ$4,0))+IF(BX12+BY12=BX$4+BY$4,$F$4,0)</f>
        <v>0</v>
      </c>
      <c r="CA12" s="116">
        <f>IF(OR('Total Participantes'!CA$4="",'Total Participantes'!CA12=""),0,IF('Total Participantes'!CA12='Total Participantes'!CA$4,CA$4,0))</f>
        <v>0</v>
      </c>
      <c r="CB12" s="116">
        <f>IF(OR('Total Participantes'!CB$4="",'Total Participantes'!CB12=""),0,IF('Total Participantes'!CB12='Total Participantes'!CB$4,CB$4,0))</f>
        <v>0</v>
      </c>
      <c r="CC12" s="97">
        <f>IF('Total Participantes'!CC$4="",0,IF('Total Participantes'!CC12='Total Participantes'!CC$4,CC$4,0))+IF(CA12+CB12=CA$4+CB$4,$F$4,0)</f>
        <v>0</v>
      </c>
      <c r="CD12" s="116">
        <f>IF(OR('Total Participantes'!CD$4="",'Total Participantes'!CD12=""),0,IF('Total Participantes'!CD12='Total Participantes'!CD$4,CD$4,0))</f>
        <v>0</v>
      </c>
      <c r="CE12" s="116">
        <f>IF(OR('Total Participantes'!CE$4="",'Total Participantes'!CE12=""),0,IF('Total Participantes'!CE12='Total Participantes'!CE$4,CE$4,0))</f>
        <v>0</v>
      </c>
      <c r="CF12" s="97">
        <f>IF('Total Participantes'!CF$4="",0,IF('Total Participantes'!CF12='Total Participantes'!CF$4,CF$4,0))+IF(CD12+CE12=CD$4+CE$4,$F$4,0)</f>
        <v>0</v>
      </c>
      <c r="CG12" s="116">
        <f>IF(OR('Total Participantes'!CG$4="",'Total Participantes'!CG12=""),0,IF('Total Participantes'!CG12='Total Participantes'!CG$4,CG$4,0))</f>
        <v>0</v>
      </c>
      <c r="CH12" s="116">
        <f>IF(OR('Total Participantes'!CH$4="",'Total Participantes'!CH12=""),0,IF('Total Participantes'!CH12='Total Participantes'!CH$4,CH$4,0))</f>
        <v>0</v>
      </c>
      <c r="CI12" s="97">
        <f>IF('Total Participantes'!CI$4="",0,IF('Total Participantes'!CI12='Total Participantes'!CI$4,CI$4,0))+IF(CG12+CH12=CG$4+CH$4,$F$4,0)</f>
        <v>0</v>
      </c>
      <c r="CJ12" s="97">
        <f>IFERROR(IF(MATCH('Total Participantes'!CJ12,'Total Participantes'!$CJ$4:$CK$4,0)&gt;0,CJ$4,0),0)</f>
        <v>0</v>
      </c>
      <c r="CK12" s="97">
        <f>IFERROR(IF(MATCH('Total Participantes'!CK12,'Total Participantes'!$CJ$4:$CK$4,0)&gt;0,CK$4,0),0)</f>
        <v>0</v>
      </c>
      <c r="CL12" s="78"/>
      <c r="CM12" s="78"/>
      <c r="CN12" s="116">
        <f>IF(OR('Total Participantes'!CN$4="",'Total Participantes'!CN12=""),0,IF('Total Participantes'!CN12='Total Participantes'!CN$4,CN$4,0))</f>
        <v>0</v>
      </c>
      <c r="CO12" s="116">
        <f>IF(OR('Total Participantes'!CO$4="",'Total Participantes'!CO12=""),0,IF('Total Participantes'!CO12='Total Participantes'!CO$4,CO$4,0))</f>
        <v>0</v>
      </c>
      <c r="CP12" s="97">
        <f>IF('Total Participantes'!CP$4="",0,IF('Total Participantes'!CP12='Total Participantes'!CP$4,CP$4,0))+IF(CN12+CO12=CN$4+CO$4,$F$4,0)</f>
        <v>0</v>
      </c>
      <c r="CQ12" s="116">
        <f>IF(OR('Total Participantes'!CQ$4="",'Total Participantes'!CQ12=""),0,IF('Total Participantes'!CQ12='Total Participantes'!CQ$4,CQ$4,0))</f>
        <v>0</v>
      </c>
      <c r="CR12" s="116">
        <f>IF(OR('Total Participantes'!CR$4="",'Total Participantes'!CR12=""),0,IF('Total Participantes'!CR12='Total Participantes'!CR$4,CR$4,0))</f>
        <v>0</v>
      </c>
      <c r="CS12" s="97">
        <f>IF('Total Participantes'!CS$4="",0,IF('Total Participantes'!CS12='Total Participantes'!CS$4,CS$4,0))+IF(CQ12+CR12=CQ$4+CR$4,$F$4,0)</f>
        <v>0</v>
      </c>
      <c r="CT12" s="116">
        <f>IF(OR('Total Participantes'!CT$4="",'Total Participantes'!CT12=""),0,IF('Total Participantes'!CT12='Total Participantes'!CT$4,CT$4,0))</f>
        <v>0</v>
      </c>
      <c r="CU12" s="116">
        <f>IF(OR('Total Participantes'!CU$4="",'Total Participantes'!CU12=""),0,IF('Total Participantes'!CU12='Total Participantes'!CU$4,CU$4,0))</f>
        <v>0</v>
      </c>
      <c r="CV12" s="97">
        <f>IF('Total Participantes'!CV$4="",0,IF('Total Participantes'!CV12='Total Participantes'!CV$4,CV$4,0))+IF(CT12+CU12=CT$4+CU$4,$F$4,0)</f>
        <v>0</v>
      </c>
      <c r="CW12" s="116">
        <f>IF(OR('Total Participantes'!CW$4="",'Total Participantes'!CW12=""),0,IF('Total Participantes'!CW12='Total Participantes'!CW$4,CW$4,0))</f>
        <v>0</v>
      </c>
      <c r="CX12" s="116">
        <f>IF(OR('Total Participantes'!CX$4="",'Total Participantes'!CX12=""),0,IF('Total Participantes'!CX12='Total Participantes'!CX$4,CX$4,0))</f>
        <v>0</v>
      </c>
      <c r="CY12" s="97">
        <f>IF('Total Participantes'!CY$4="",0,IF('Total Participantes'!CY12='Total Participantes'!CY$4,CY$4,0))+IF(CW12+CX12=CW$4+CX$4,$F$4,0)</f>
        <v>0</v>
      </c>
      <c r="CZ12" s="116">
        <f>IF(OR('Total Participantes'!CZ$4="",'Total Participantes'!CZ12=""),0,IF('Total Participantes'!CZ12='Total Participantes'!CZ$4,CZ$4,0))</f>
        <v>0</v>
      </c>
      <c r="DA12" s="116">
        <f>IF(OR('Total Participantes'!DA$4="",'Total Participantes'!DA12=""),0,IF('Total Participantes'!DA12='Total Participantes'!DA$4,DA$4,0))</f>
        <v>0</v>
      </c>
      <c r="DB12" s="97">
        <f>IF('Total Participantes'!DB$4="",0,IF('Total Participantes'!DB12='Total Participantes'!DB$4,DB$4,0))+IF(CZ12+DA12=CZ$4+DA$4,$F$4,0)</f>
        <v>0</v>
      </c>
      <c r="DC12" s="116">
        <f>IF(OR('Total Participantes'!DC$4="",'Total Participantes'!DC12=""),0,IF('Total Participantes'!DC12='Total Participantes'!DC$4,DC$4,0))</f>
        <v>0</v>
      </c>
      <c r="DD12" s="116">
        <f>IF(OR('Total Participantes'!DD$4="",'Total Participantes'!DD12=""),0,IF('Total Participantes'!DD12='Total Participantes'!DD$4,DD$4,0))</f>
        <v>0</v>
      </c>
      <c r="DE12" s="97">
        <f>IF('Total Participantes'!DE$4="",0,IF('Total Participantes'!DE12='Total Participantes'!DE$4,DE$4,0))+IF(DC12+DD12=DC$4+DD$4,$F$4,0)</f>
        <v>0</v>
      </c>
      <c r="DF12" s="97">
        <f>IFERROR(IF(MATCH('Total Participantes'!DF12,'Total Participantes'!$DF$4:$DG$4,0)&gt;0,DF$4,0),0)</f>
        <v>0</v>
      </c>
      <c r="DG12" s="97">
        <f>IFERROR(IF(MATCH('Total Participantes'!DG12,'Total Participantes'!$DF$4:$DG$4,0)&gt;0,DG$4,0),0)</f>
        <v>0</v>
      </c>
      <c r="DH12" s="78"/>
      <c r="DI12" s="78"/>
      <c r="DJ12" s="116">
        <f>IF(OR('Total Participantes'!DJ$4="",'Total Participantes'!DJ12=""),0,IF('Total Participantes'!DJ12='Total Participantes'!DJ$4,DJ$4,0))</f>
        <v>0</v>
      </c>
      <c r="DK12" s="116">
        <f>IF(OR('Total Participantes'!DK$4="",'Total Participantes'!DK12=""),0,IF('Total Participantes'!DK12='Total Participantes'!DK$4,DK$4,0))</f>
        <v>0</v>
      </c>
      <c r="DL12" s="97">
        <f>IF('Total Participantes'!DL$4="",0,IF('Total Participantes'!DL12='Total Participantes'!DL$4,DL$4,0))+IF(DJ12+DK12=DJ$4+DK$4,$F$4,0)</f>
        <v>0</v>
      </c>
      <c r="DM12" s="116">
        <f>IF(OR('Total Participantes'!DM$4="",'Total Participantes'!DM12=""),0,IF('Total Participantes'!DM12='Total Participantes'!DM$4,DM$4,0))</f>
        <v>0</v>
      </c>
      <c r="DN12" s="116">
        <f>IF(OR('Total Participantes'!DN$4="",'Total Participantes'!DN12=""),0,IF('Total Participantes'!DN12='Total Participantes'!DN$4,DN$4,0))</f>
        <v>0</v>
      </c>
      <c r="DO12" s="97">
        <f>IF('Total Participantes'!DO$4="",0,IF('Total Participantes'!DO12='Total Participantes'!DO$4,DO$4,0))+IF(DM12+DN12=DM$4+DN$4,$F$4,0)</f>
        <v>0</v>
      </c>
      <c r="DP12" s="116">
        <f>IF(OR('Total Participantes'!DP$4="",'Total Participantes'!DP12=""),0,IF('Total Participantes'!DP12='Total Participantes'!DP$4,DP$4,0))</f>
        <v>0</v>
      </c>
      <c r="DQ12" s="116">
        <f>IF(OR('Total Participantes'!DQ$4="",'Total Participantes'!DQ12=""),0,IF('Total Participantes'!DQ12='Total Participantes'!DQ$4,DQ$4,0))</f>
        <v>0</v>
      </c>
      <c r="DR12" s="97">
        <f>IF('Total Participantes'!DR$4="",0,IF('Total Participantes'!DR12='Total Participantes'!DR$4,DR$4,0))+IF(DP12+DQ12=DP$4+DQ$4,$F$4,0)</f>
        <v>0</v>
      </c>
      <c r="DS12" s="116">
        <f>IF(OR('Total Participantes'!DS$4="",'Total Participantes'!DS12=""),0,IF('Total Participantes'!DS12='Total Participantes'!DS$4,DS$4,0))</f>
        <v>0</v>
      </c>
      <c r="DT12" s="116">
        <f>IF(OR('Total Participantes'!DT$4="",'Total Participantes'!DT12=""),0,IF('Total Participantes'!DT12='Total Participantes'!DT$4,DT$4,0))</f>
        <v>0</v>
      </c>
      <c r="DU12" s="97">
        <f>IF('Total Participantes'!DU$4="",0,IF('Total Participantes'!DU12='Total Participantes'!DU$4,DU$4,0))+IF(DS12+DT12=DS$4+DT$4,$F$4,0)</f>
        <v>0</v>
      </c>
      <c r="DV12" s="116">
        <f>IF(OR('Total Participantes'!DV$4="",'Total Participantes'!DV12=""),0,IF('Total Participantes'!DV12='Total Participantes'!DV$4,DV$4,0))</f>
        <v>0</v>
      </c>
      <c r="DW12" s="116">
        <f>IF(OR('Total Participantes'!DW$4="",'Total Participantes'!DW12=""),0,IF('Total Participantes'!DW12='Total Participantes'!DW$4,DW$4,0))</f>
        <v>0</v>
      </c>
      <c r="DX12" s="97">
        <f>IF('Total Participantes'!DX$4="",0,IF('Total Participantes'!DX12='Total Participantes'!DX$4,DX$4,0))+IF(DV12+DW12=DV$4+DW$4,$F$4,0)</f>
        <v>0</v>
      </c>
      <c r="DY12" s="116">
        <f>IF(OR('Total Participantes'!DY$4="",'Total Participantes'!DY12=""),0,IF('Total Participantes'!DY12='Total Participantes'!DY$4,DY$4,0))</f>
        <v>0</v>
      </c>
      <c r="DZ12" s="116">
        <f>IF(OR('Total Participantes'!DZ$4="",'Total Participantes'!DZ12=""),0,IF('Total Participantes'!DZ12='Total Participantes'!DZ$4,DZ$4,0))</f>
        <v>0</v>
      </c>
      <c r="EA12" s="97">
        <f>IF('Total Participantes'!EA$4="",0,IF('Total Participantes'!EA12='Total Participantes'!EA$4,EA$4,0))+IF(DY12+DZ12=DY$4+DZ$4,$F$4,0)</f>
        <v>0</v>
      </c>
      <c r="EB12" s="97">
        <f>IFERROR(IF(MATCH('Total Participantes'!EB12,'Total Participantes'!$EB$4:$EC$4,0)&gt;0,EB$4,0),0)</f>
        <v>0</v>
      </c>
      <c r="EC12" s="97">
        <f>IFERROR(IF(MATCH('Total Participantes'!EC12,'Total Participantes'!$EB$4:$EC$4,0)&gt;0,EC$4,0),0)</f>
        <v>0</v>
      </c>
      <c r="ED12" s="78"/>
      <c r="EE12" s="78"/>
      <c r="EF12" s="116">
        <f>IF(OR('Total Participantes'!EF$4="",'Total Participantes'!EF12=""),0,IF('Total Participantes'!EF12='Total Participantes'!EF$4,EF$4,0))</f>
        <v>0</v>
      </c>
      <c r="EG12" s="116">
        <f>IF(OR('Total Participantes'!EG$4="",'Total Participantes'!EG12=""),0,IF('Total Participantes'!EG12='Total Participantes'!EG$4,EG$4,0))</f>
        <v>0</v>
      </c>
      <c r="EH12" s="97">
        <f>IF('Total Participantes'!EH$4="",0,IF('Total Participantes'!EH12='Total Participantes'!EH$4,EH$4,0))+IF(EF12+EG12=EF$4+EG$4,$F$4,0)</f>
        <v>0</v>
      </c>
      <c r="EI12" s="116">
        <f>IF(OR('Total Participantes'!EI$4="",'Total Participantes'!EI12=""),0,IF('Total Participantes'!EI12='Total Participantes'!EI$4,EI$4,0))</f>
        <v>0</v>
      </c>
      <c r="EJ12" s="116">
        <f>IF(OR('Total Participantes'!EJ$4="",'Total Participantes'!EJ12=""),0,IF('Total Participantes'!EJ12='Total Participantes'!EJ$4,EJ$4,0))</f>
        <v>0</v>
      </c>
      <c r="EK12" s="97">
        <f>IF('Total Participantes'!EK$4="",0,IF('Total Participantes'!EK12='Total Participantes'!EK$4,EK$4,0))+IF(EI12+EJ12=EI$4+EJ$4,$F$4,0)</f>
        <v>0</v>
      </c>
      <c r="EL12" s="116">
        <f>IF(OR('Total Participantes'!EL$4="",'Total Participantes'!EL12=""),0,IF('Total Participantes'!EL12='Total Participantes'!EL$4,EL$4,0))</f>
        <v>0</v>
      </c>
      <c r="EM12" s="116">
        <f>IF(OR('Total Participantes'!EM$4="",'Total Participantes'!EM12=""),0,IF('Total Participantes'!EM12='Total Participantes'!EM$4,EM$4,0))</f>
        <v>0</v>
      </c>
      <c r="EN12" s="97">
        <f>IF('Total Participantes'!EN$4="",0,IF('Total Participantes'!EN12='Total Participantes'!EN$4,EN$4,0))+IF(EL12+EM12=EL$4+EM$4,$F$4,0)</f>
        <v>0</v>
      </c>
      <c r="EO12" s="116">
        <f>IF(OR('Total Participantes'!EO$4="",'Total Participantes'!EO12=""),0,IF('Total Participantes'!EO12='Total Participantes'!EO$4,EO$4,0))</f>
        <v>0</v>
      </c>
      <c r="EP12" s="116">
        <f>IF(OR('Total Participantes'!EP$4="",'Total Participantes'!EP12=""),0,IF('Total Participantes'!EP12='Total Participantes'!EP$4,EP$4,0))</f>
        <v>0</v>
      </c>
      <c r="EQ12" s="97">
        <f>IF('Total Participantes'!EQ$4="",0,IF('Total Participantes'!EQ12='Total Participantes'!EQ$4,EQ$4,0))+IF(EO12+EP12=EO$4+EP$4,$F$4,0)</f>
        <v>0</v>
      </c>
      <c r="ER12" s="116">
        <f>IF(OR('Total Participantes'!ER$4="",'Total Participantes'!ER12=""),0,IF('Total Participantes'!ER12='Total Participantes'!ER$4,ER$4,0))</f>
        <v>0</v>
      </c>
      <c r="ES12" s="116">
        <f>IF(OR('Total Participantes'!ES$4="",'Total Participantes'!ES12=""),0,IF('Total Participantes'!ES12='Total Participantes'!ES$4,ES$4,0))</f>
        <v>0</v>
      </c>
      <c r="ET12" s="97">
        <f>IF('Total Participantes'!ET$4="",0,IF('Total Participantes'!ET12='Total Participantes'!ET$4,ET$4,0))+IF(ER12+ES12=ER$4+ES$4,$F$4,0)</f>
        <v>0</v>
      </c>
      <c r="EU12" s="116">
        <f>IF(OR('Total Participantes'!EU$4="",'Total Participantes'!EU12=""),0,IF('Total Participantes'!EU12='Total Participantes'!EU$4,EU$4,0))</f>
        <v>0</v>
      </c>
      <c r="EV12" s="116">
        <f>IF(OR('Total Participantes'!EV$4="",'Total Participantes'!EV12=""),0,IF('Total Participantes'!EV12='Total Participantes'!EV$4,EV$4,0))</f>
        <v>0</v>
      </c>
      <c r="EW12" s="97">
        <f>IF('Total Participantes'!EW$4="",0,IF('Total Participantes'!EW12='Total Participantes'!EW$4,EW$4,0))+IF(EU12+EV12=EU$4+EV$4,$F$4,0)</f>
        <v>0</v>
      </c>
      <c r="EX12" s="97">
        <f>IFERROR(IF(MATCH('Total Participantes'!EX12,'Total Participantes'!$EX$4:$EY$4,0)&gt;0,EX$4,0),0)</f>
        <v>0</v>
      </c>
      <c r="EY12" s="97">
        <f>IFERROR(IF(MATCH('Total Participantes'!EY12,'Total Participantes'!$EX$4:$EY$4,0)&gt;0,EY$4,0),0)</f>
        <v>0</v>
      </c>
      <c r="EZ12" s="78"/>
      <c r="FA12" s="78"/>
      <c r="FB12" s="116">
        <f>IF(OR('Total Participantes'!FB$4="",'Total Participantes'!FB12=""),0,IF('Total Participantes'!FB12='Total Participantes'!FB$4,FB$4,0))</f>
        <v>0</v>
      </c>
      <c r="FC12" s="116">
        <f>IF(OR('Total Participantes'!FC$4="",'Total Participantes'!FC12=""),0,IF('Total Participantes'!FC12='Total Participantes'!FC$4,FC$4,0))</f>
        <v>0</v>
      </c>
      <c r="FD12" s="97">
        <f>IF('Total Participantes'!FD$4="",0,IF('Total Participantes'!FD12='Total Participantes'!FD$4,FD$4,0))+IF(FB12+FC12=FB$4+FC$4,$F$4,0)</f>
        <v>0</v>
      </c>
      <c r="FE12" s="116">
        <f>IF(OR('Total Participantes'!FE$4="",'Total Participantes'!FE12=""),0,IF('Total Participantes'!FE12='Total Participantes'!FE$4,FE$4,0))</f>
        <v>0</v>
      </c>
      <c r="FF12" s="116">
        <f>IF(OR('Total Participantes'!FF$4="",'Total Participantes'!FF12=""),0,IF('Total Participantes'!FF12='Total Participantes'!FF$4,FF$4,0))</f>
        <v>0</v>
      </c>
      <c r="FG12" s="97">
        <f>IF('Total Participantes'!FG$4="",0,IF('Total Participantes'!FG12='Total Participantes'!FG$4,FG$4,0))+IF(FE12+FF12=FE$4+FF$4,$F$4,0)</f>
        <v>0</v>
      </c>
      <c r="FH12" s="116">
        <f>IF(OR('Total Participantes'!FH$4="",'Total Participantes'!FH12=""),0,IF('Total Participantes'!FH12='Total Participantes'!FH$4,FH$4,0))</f>
        <v>0</v>
      </c>
      <c r="FI12" s="116">
        <f>IF(OR('Total Participantes'!FI$4="",'Total Participantes'!FI12=""),0,IF('Total Participantes'!FI12='Total Participantes'!FI$4,FI$4,0))</f>
        <v>0</v>
      </c>
      <c r="FJ12" s="97">
        <f>IF('Total Participantes'!FJ$4="",0,IF('Total Participantes'!FJ12='Total Participantes'!FJ$4,FJ$4,0))+IF(FH12+FI12=FH$4+FI$4,$F$4,0)</f>
        <v>0</v>
      </c>
      <c r="FK12" s="116">
        <f>IF(OR('Total Participantes'!FK$4="",'Total Participantes'!FK12=""),0,IF('Total Participantes'!FK12='Total Participantes'!FK$4,FK$4,0))</f>
        <v>0</v>
      </c>
      <c r="FL12" s="116">
        <f>IF(OR('Total Participantes'!FL$4="",'Total Participantes'!FL12=""),0,IF('Total Participantes'!FL12='Total Participantes'!FL$4,FL$4,0))</f>
        <v>0</v>
      </c>
      <c r="FM12" s="97">
        <f>IF('Total Participantes'!FM$4="",0,IF('Total Participantes'!FM12='Total Participantes'!FM$4,FM$4,0))+IF(FK12+FL12=FK$4+FL$4,$F$4,0)</f>
        <v>0</v>
      </c>
      <c r="FN12" s="116">
        <f>IF(OR('Total Participantes'!FN$4="",'Total Participantes'!FN12=""),0,IF('Total Participantes'!FN12='Total Participantes'!FN$4,FN$4,0))</f>
        <v>0</v>
      </c>
      <c r="FO12" s="116">
        <f>IF(OR('Total Participantes'!FO$4="",'Total Participantes'!FO12=""),0,IF('Total Participantes'!FO12='Total Participantes'!FO$4,FO$4,0))</f>
        <v>0</v>
      </c>
      <c r="FP12" s="97">
        <f>IF('Total Participantes'!FP$4="",0,IF('Total Participantes'!FP12='Total Participantes'!FP$4,FP$4,0))+IF(FN12+FO12=FN$4+FO$4,$F$4,0)</f>
        <v>0</v>
      </c>
      <c r="FQ12" s="116">
        <f>IF(OR('Total Participantes'!FQ$4="",'Total Participantes'!FQ12=""),0,IF('Total Participantes'!FQ12='Total Participantes'!FQ$4,FQ$4,0))</f>
        <v>0</v>
      </c>
      <c r="FR12" s="116">
        <f>IF(OR('Total Participantes'!FR$4="",'Total Participantes'!FR12=""),0,IF('Total Participantes'!FR12='Total Participantes'!FR$4,FR$4,0))</f>
        <v>0</v>
      </c>
      <c r="FS12" s="97">
        <f>IF('Total Participantes'!FS$4="",0,IF('Total Participantes'!FS12='Total Participantes'!FS$4,FS$4,0))+IF(FQ12+FR12=FQ$4+FR$4,$F$4,0)</f>
        <v>0</v>
      </c>
      <c r="FT12" s="97">
        <f>IFERROR(IF(MATCH('Total Participantes'!FT12,'Total Participantes'!$FT$4:$FU$4,0)&gt;0,FT$4,0),0)</f>
        <v>0</v>
      </c>
      <c r="FU12" s="97">
        <f>IFERROR(IF(MATCH('Total Participantes'!FU12,'Total Participantes'!$FT$4:$FU$4,0)&gt;0,FU$4,0),0)</f>
        <v>0</v>
      </c>
      <c r="FV12" s="78"/>
      <c r="FW12" s="78"/>
      <c r="FX12" s="116">
        <f>IFERROR(IF(MATCH('Total Participantes'!FX12,'Total Participantes'!$FX$4:$GM$4,0)&gt;0,FX$4,0),0)</f>
        <v>0</v>
      </c>
      <c r="FY12" s="116">
        <f>IFERROR(IF(MATCH('Total Participantes'!FY12,'Total Participantes'!$FX$4:$GM$4,0)&gt;0,FY$4,0),0)</f>
        <v>0</v>
      </c>
      <c r="FZ12" s="116">
        <f>IFERROR(IF(MATCH('Total Participantes'!FZ12,'Total Participantes'!$FX$4:$GM$4,0)&gt;0,FZ$4,0),0)</f>
        <v>0</v>
      </c>
      <c r="GA12" s="116">
        <f>IFERROR(IF(MATCH('Total Participantes'!GA12,'Total Participantes'!$FX$4:$GM$4,0)&gt;0,GA$4,0),0)</f>
        <v>0</v>
      </c>
      <c r="GB12" s="116">
        <f>IFERROR(IF(MATCH('Total Participantes'!GB12,'Total Participantes'!$FX$4:$GM$4,0)&gt;0,GB$4,0),0)</f>
        <v>0</v>
      </c>
      <c r="GC12" s="116">
        <f>IFERROR(IF(MATCH('Total Participantes'!GC12,'Total Participantes'!$FX$4:$GM$4,0)&gt;0,GC$4,0),0)</f>
        <v>0</v>
      </c>
      <c r="GD12" s="116">
        <f>IFERROR(IF(MATCH('Total Participantes'!GD12,'Total Participantes'!$FX$4:$GM$4,0)&gt;0,GD$4,0),0)</f>
        <v>0</v>
      </c>
      <c r="GE12" s="116">
        <f>IFERROR(IF(MATCH('Total Participantes'!GE12,'Total Participantes'!$FX$4:$GM$4,0)&gt;0,GE$4,0),0)</f>
        <v>0</v>
      </c>
      <c r="GF12" s="116">
        <f>IFERROR(IF(MATCH('Total Participantes'!GF12,'Total Participantes'!$FX$4:$GM$4,0)&gt;0,GF$4,0),0)</f>
        <v>0</v>
      </c>
      <c r="GG12" s="116">
        <f>IFERROR(IF(MATCH('Total Participantes'!GG12,'Total Participantes'!$FX$4:$GM$4,0)&gt;0,GG$4,0),0)</f>
        <v>0</v>
      </c>
      <c r="GH12" s="116">
        <f>IFERROR(IF(MATCH('Total Participantes'!GH12,'Total Participantes'!$FX$4:$GM$4,0)&gt;0,GH$4,0),0)</f>
        <v>0</v>
      </c>
      <c r="GI12" s="116">
        <f>IFERROR(IF(MATCH('Total Participantes'!GI12,'Total Participantes'!$FX$4:$GM$4,0)&gt;0,GI$4,0),0)</f>
        <v>0</v>
      </c>
      <c r="GJ12" s="116">
        <f>IFERROR(IF(MATCH('Total Participantes'!GJ12,'Total Participantes'!$FX$4:$GM$4,0)&gt;0,GJ$4,0),0)</f>
        <v>0</v>
      </c>
      <c r="GK12" s="116">
        <f>IFERROR(IF(MATCH('Total Participantes'!GK12,'Total Participantes'!$FX$4:$GM$4,0)&gt;0,GK$4,0),0)</f>
        <v>0</v>
      </c>
      <c r="GL12" s="116">
        <f>IFERROR(IF(MATCH('Total Participantes'!GL12,'Total Participantes'!$FX$4:$GM$4,0)&gt;0,GL$4,0),0)</f>
        <v>0</v>
      </c>
      <c r="GM12" s="116">
        <f>IFERROR(IF(MATCH('Total Participantes'!GM12,'Total Participantes'!$FX$4:$GM$4,0)&gt;0,GM$4,0),0)</f>
        <v>0</v>
      </c>
      <c r="GN12" s="116">
        <f>IFERROR(IF(MATCH('Total Participantes'!GN12,'Total Participantes'!$GN$4:$GU$4,0)&gt;0,GN$4,0),0)</f>
        <v>0</v>
      </c>
      <c r="GO12" s="116">
        <f>IFERROR(IF(MATCH('Total Participantes'!GO12,'Total Participantes'!$GN$4:$GU$4,0)&gt;0,GO$4,0),0)</f>
        <v>0</v>
      </c>
      <c r="GP12" s="116">
        <f>IFERROR(IF(MATCH('Total Participantes'!GP12,'Total Participantes'!$GN$4:$GU$4,0)&gt;0,GP$4,0),0)</f>
        <v>0</v>
      </c>
      <c r="GQ12" s="116">
        <f>IFERROR(IF(MATCH('Total Participantes'!GQ12,'Total Participantes'!$GN$4:$GU$4,0)&gt;0,GQ$4,0),0)</f>
        <v>0</v>
      </c>
      <c r="GR12" s="116">
        <f>IFERROR(IF(MATCH('Total Participantes'!GR12,'Total Participantes'!$GN$4:$GU$4,0)&gt;0,GR$4,0),0)</f>
        <v>0</v>
      </c>
      <c r="GS12" s="116">
        <f>IFERROR(IF(MATCH('Total Participantes'!GS12,'Total Participantes'!$GN$4:$GU$4,0)&gt;0,GS$4,0),0)</f>
        <v>0</v>
      </c>
      <c r="GT12" s="116">
        <f>IFERROR(IF(MATCH('Total Participantes'!GT12,'Total Participantes'!$GN$4:$GU$4,0)&gt;0,GT$4,0),0)</f>
        <v>0</v>
      </c>
      <c r="GU12" s="116">
        <f>IFERROR(IF(MATCH('Total Participantes'!GU12,'Total Participantes'!$GN$4:$GU$4,0)&gt;0,GU$4,0),0)</f>
        <v>0</v>
      </c>
      <c r="GV12" s="116">
        <f>IFERROR(IF(MATCH('Total Participantes'!GV12,'Total Participantes'!$GV$4:$GY$4,0)&gt;0,GV$4,0),0)</f>
        <v>0</v>
      </c>
      <c r="GW12" s="116">
        <f>IFERROR(IF(MATCH('Total Participantes'!GW12,'Total Participantes'!$GV$4:$GY$4,0)&gt;0,GW$4,0),0)</f>
        <v>0</v>
      </c>
      <c r="GX12" s="116">
        <f>IFERROR(IF(MATCH('Total Participantes'!GX12,'Total Participantes'!$GV$4:$GY$4,0)&gt;0,GX$4,0),0)</f>
        <v>0</v>
      </c>
      <c r="GY12" s="116">
        <f>IFERROR(IF(MATCH('Total Participantes'!GY12,'Total Participantes'!$GV$4:$GY$4,0)&gt;0,GY$4,0),0)</f>
        <v>0</v>
      </c>
      <c r="GZ12" s="116">
        <f>IFERROR(IF(MATCH('Total Participantes'!GZ12,'Total Participantes'!$GZ$4:$HD$4,0)&gt;0,GZ$4,0),0)</f>
        <v>0</v>
      </c>
      <c r="HA12" s="116">
        <f>IFERROR(IF(MATCH('Total Participantes'!HA12,'Total Participantes'!$GZ$4:$HD$4,0)&gt;0,HA$4,0),0)</f>
        <v>0</v>
      </c>
      <c r="HB12" s="116">
        <f>IFERROR(IF(MATCH('Total Participantes'!HB12,'Total Participantes'!$GZ$4:$HD$4,0)&gt;0,HB$4,0),0)</f>
        <v>0</v>
      </c>
      <c r="HC12" s="116">
        <f>IFERROR(IF(MATCH('Total Participantes'!HC12,'Total Participantes'!$GZ$4:$HD$4,0)&gt;0,HC$4,0),0)</f>
        <v>0</v>
      </c>
      <c r="HD12" s="116">
        <f>IFERROR(IF(MATCH('Total Participantes'!HD12,'Total Participantes'!$GZ$4:$HD$4,0)&gt;0,HD$4,0),0)</f>
        <v>0</v>
      </c>
      <c r="HE12" s="78"/>
      <c r="HF12" s="116" t="str">
        <f>IF('Total Participantes'!HF12="","0",IFERROR(IF(MATCH('Total Participantes'!HF12,'Total Participantes'!$HF$4:$IC$4,0)&gt;0,HF$4,0),0))</f>
        <v>0</v>
      </c>
      <c r="HG12" s="116" t="str">
        <f>IF('Total Participantes'!HG12="","0",IFERROR(IF(MATCH('Total Participantes'!HG12,'Total Participantes'!$HF$4:$IC$4,0)&gt;0,HG$4,0),0))</f>
        <v>0</v>
      </c>
      <c r="HH12" s="116">
        <f>IF('Total Participantes'!HH12="","0",IFERROR(IF(MATCH('Total Participantes'!HH12,'Total Participantes'!$HF$4:$IC$4,0)&gt;0,HH$4,0),0))+IF(HF12+HG12=HF$4+HG$4,$HH$4,0)</f>
        <v>0</v>
      </c>
      <c r="HI12" s="116" t="str">
        <f>IF('Total Participantes'!HI12="","0",IFERROR(IF(MATCH('Total Participantes'!HI12,'Total Participantes'!$HF$4:$IC$4,0)&gt;0,HI$4,0),0))</f>
        <v>0</v>
      </c>
      <c r="HJ12" s="116" t="str">
        <f>IF('Total Participantes'!HJ12="","0",IFERROR(IF(MATCH('Total Participantes'!HJ12,'Total Participantes'!$HF$4:$IC$4,0)&gt;0,HJ$4,0),0))</f>
        <v>0</v>
      </c>
      <c r="HK12" s="116">
        <f>IF('Total Participantes'!HK12="","0",IFERROR(IF(MATCH('Total Participantes'!HK12,'Total Participantes'!$HF$4:$IC$4,0)&gt;0,HK$4,0),0))+IF(HI12+HJ12=HI$4+HJ$4,$HH$4,0)</f>
        <v>0</v>
      </c>
      <c r="HL12" s="116" t="str">
        <f>IF('Total Participantes'!HL12="","0",IFERROR(IF(MATCH('Total Participantes'!HL12,'Total Participantes'!$HF$4:$IC$4,0)&gt;0,HL$4,0),0))</f>
        <v>0</v>
      </c>
      <c r="HM12" s="116" t="str">
        <f>IF('Total Participantes'!HM12="","0",IFERROR(IF(MATCH('Total Participantes'!HM12,'Total Participantes'!$HF$4:$IC$4,0)&gt;0,HM$4,0),0))</f>
        <v>0</v>
      </c>
      <c r="HN12" s="116">
        <f>IF('Total Participantes'!HN12="","0",IFERROR(IF(MATCH('Total Participantes'!HN12,'Total Participantes'!$HF$4:$IC$4,0)&gt;0,HN$4,0),0))+IF(HL12+HM12=HL$4+HM$4,$HH$4,0)</f>
        <v>0</v>
      </c>
      <c r="HO12" s="116" t="str">
        <f>IF('Total Participantes'!HO12="","0",IFERROR(IF(MATCH('Total Participantes'!HO12,'Total Participantes'!$HF$4:$IC$4,0)&gt;0,HO$4,0),0))</f>
        <v>0</v>
      </c>
      <c r="HP12" s="116" t="str">
        <f>IF('Total Participantes'!HP12="","0",IFERROR(IF(MATCH('Total Participantes'!HP12,'Total Participantes'!$HF$4:$IC$4,0)&gt;0,HP$4,0),0))</f>
        <v>0</v>
      </c>
      <c r="HQ12" s="116">
        <f>IF('Total Participantes'!HQ12="","0",IFERROR(IF(MATCH('Total Participantes'!HQ12,'Total Participantes'!$HF$4:$IC$4,0)&gt;0,HQ$4,0),0))+IF(HO12+HP12=HO$4+HP$4,$HH$4,0)</f>
        <v>0</v>
      </c>
      <c r="HR12" s="116" t="str">
        <f>IF('Total Participantes'!HR12="","0",IFERROR(IF(MATCH('Total Participantes'!HR12,'Total Participantes'!$HF$4:$IC$4,0)&gt;0,HR$4,0),0))</f>
        <v>0</v>
      </c>
      <c r="HS12" s="116" t="str">
        <f>IF('Total Participantes'!HS12="","0",IFERROR(IF(MATCH('Total Participantes'!HS12,'Total Participantes'!$HF$4:$IC$4,0)&gt;0,HS$4,0),0))</f>
        <v>0</v>
      </c>
      <c r="HT12" s="116">
        <f>IF('Total Participantes'!HT12="","0",IFERROR(IF(MATCH('Total Participantes'!HT12,'Total Participantes'!$HF$4:$IC$4,0)&gt;0,HT$4,0),0))+IF(HR12+HS12=HR$4+HS$4,$HH$4,0)</f>
        <v>0</v>
      </c>
      <c r="HU12" s="116" t="str">
        <f>IF('Total Participantes'!HU12="","0",IFERROR(IF(MATCH('Total Participantes'!HU12,'Total Participantes'!$HF$4:$IC$4,0)&gt;0,HU$4,0),0))</f>
        <v>0</v>
      </c>
      <c r="HV12" s="116" t="str">
        <f>IF('Total Participantes'!HV12="","0",IFERROR(IF(MATCH('Total Participantes'!HV12,'Total Participantes'!$HF$4:$IC$4,0)&gt;0,HV$4,0),0))</f>
        <v>0</v>
      </c>
      <c r="HW12" s="116">
        <f>IF('Total Participantes'!HW12="","0",IFERROR(IF(MATCH('Total Participantes'!HW12,'Total Participantes'!$HF$4:$IC$4,0)&gt;0,HW$4,0),0))+IF(HU12+HV12=HU$4+HV$4,$HH$4,0)</f>
        <v>0</v>
      </c>
      <c r="HX12" s="116" t="str">
        <f>IF('Total Participantes'!HX12="","0",IFERROR(IF(MATCH('Total Participantes'!HX12,'Total Participantes'!$HF$4:$IC$4,0)&gt;0,HX$4,0),0))</f>
        <v>0</v>
      </c>
      <c r="HY12" s="116" t="str">
        <f>IF('Total Participantes'!HY12="","0",IFERROR(IF(MATCH('Total Participantes'!HY12,'Total Participantes'!$HF$4:$IC$4,0)&gt;0,HY$4,0),0))</f>
        <v>0</v>
      </c>
      <c r="HZ12" s="116">
        <f>IF('Total Participantes'!HZ12="","0",IFERROR(IF(MATCH('Total Participantes'!HZ12,'Total Participantes'!$HF$4:$IC$4,0)&gt;0,HZ$4,0),0))+IF(HX12+HY12=HX$4+HY$4,$HH$4,0)</f>
        <v>0</v>
      </c>
      <c r="IA12" s="116" t="str">
        <f>IF('Total Participantes'!IA12="","0",IFERROR(IF(MATCH('Total Participantes'!IA12,'Total Participantes'!$HF$4:$IC$4,0)&gt;0,IA$4,0),0))</f>
        <v>0</v>
      </c>
      <c r="IB12" s="116" t="str">
        <f>IF('Total Participantes'!IB12="","0",IFERROR(IF(MATCH('Total Participantes'!IB12,'Total Participantes'!$HF$4:$IC$4,0)&gt;0,IB$4,0),0))</f>
        <v>0</v>
      </c>
      <c r="IC12" s="116">
        <f>IF('Total Participantes'!IC12="","0",IFERROR(IF(MATCH('Total Participantes'!IC12,'Total Participantes'!$HF$4:$IC$4,0)&gt;0,IC$4,0),0))+IF(IA12+IB12=IA$4+IB$4,$HH$4,0)</f>
        <v>0</v>
      </c>
      <c r="ID12" s="116" t="str">
        <f>IF('Total Participantes'!ID12="","0",IFERROR(IF(MATCH('Total Participantes'!ID12,'Total Participantes'!$ID$4:$IO$4,0)&gt;0,ID$4,0),0))</f>
        <v>0</v>
      </c>
      <c r="IE12" s="116" t="str">
        <f>IF('Total Participantes'!IE12="","0",IFERROR(IF(MATCH('Total Participantes'!IE12,'Total Participantes'!$ID$4:$IO$4,0)&gt;0,IE$4,0),0))</f>
        <v>0</v>
      </c>
      <c r="IF12" s="116">
        <f>IF('Total Participantes'!IF12="","0",IFERROR(IF(MATCH('Total Participantes'!IF12,'Total Participantes'!$ID$4:$IO$4,0)&gt;0,IF$4,0),0))+IF(ID12+IE12=ID$4+IE$4,$IF$4,0)</f>
        <v>0</v>
      </c>
      <c r="IG12" s="116" t="str">
        <f>IF('Total Participantes'!IG12="","0",IFERROR(IF(MATCH('Total Participantes'!IG12,'Total Participantes'!$ID$4:$IO$4,0)&gt;0,IG$4,0),0))</f>
        <v>0</v>
      </c>
      <c r="IH12" s="116" t="str">
        <f>IF('Total Participantes'!IH12="","0",IFERROR(IF(MATCH('Total Participantes'!IH12,'Total Participantes'!$ID$4:$IO$4,0)&gt;0,IH$4,0),0))</f>
        <v>0</v>
      </c>
      <c r="II12" s="116">
        <f>IF('Total Participantes'!II12="","0",IFERROR(IF(MATCH('Total Participantes'!II12,'Total Participantes'!$ID$4:$IO$4,0)&gt;0,II$4,0),0))+IF(IG12+IH12=IG$4+IH$4,$IF$4,0)</f>
        <v>0</v>
      </c>
      <c r="IJ12" s="116" t="str">
        <f>IF('Total Participantes'!IJ12="","0",IFERROR(IF(MATCH('Total Participantes'!IJ12,'Total Participantes'!$ID$4:$IO$4,0)&gt;0,IJ$4,0),0))</f>
        <v>0</v>
      </c>
      <c r="IK12" s="116" t="str">
        <f>IF('Total Participantes'!IK12="","0",IFERROR(IF(MATCH('Total Participantes'!IK12,'Total Participantes'!$ID$4:$IO$4,0)&gt;0,IK$4,0),0))</f>
        <v>0</v>
      </c>
      <c r="IL12" s="116">
        <f>IF('Total Participantes'!IL12="","0",IFERROR(IF(MATCH('Total Participantes'!IL12,'Total Participantes'!$ID$4:$IO$4,0)&gt;0,IL$4,0),0))+IF(IJ12+IK12=IJ$4+IK$4,$IF$4,0)</f>
        <v>0</v>
      </c>
      <c r="IM12" s="116" t="str">
        <f>IF('Total Participantes'!IM12="","0",IFERROR(IF(MATCH('Total Participantes'!IM12,'Total Participantes'!$ID$4:$IO$4,0)&gt;0,IM$4,0),0))</f>
        <v>0</v>
      </c>
      <c r="IN12" s="116" t="str">
        <f>IF('Total Participantes'!IN12="","0",IFERROR(IF(MATCH('Total Participantes'!IN12,'Total Participantes'!$ID$4:$IO$4,0)&gt;0,IN$4,0),0))</f>
        <v>0</v>
      </c>
      <c r="IO12" s="116">
        <f>IF('Total Participantes'!IO12="","0",IFERROR(IF(MATCH('Total Participantes'!IO12,'Total Participantes'!$ID$4:$IO$4,0)&gt;0,IO$4,0),0))+IF(IM12+IN12=IM$4+IN$4,$IF$4,0)</f>
        <v>0</v>
      </c>
      <c r="IP12" s="116" t="str">
        <f>IF('Total Participantes'!IP12="","0",IFERROR(IF(MATCH('Total Participantes'!IP12,'Total Participantes'!$IP$4:$IU$4,0)&gt;0,IP$4,0),0))</f>
        <v>0</v>
      </c>
      <c r="IQ12" s="116" t="str">
        <f>IF('Total Participantes'!IQ12="","0",IFERROR(IF(MATCH('Total Participantes'!IQ12,'Total Participantes'!$IP$4:$IU$4,0)&gt;0,IQ$4,0),0))</f>
        <v>0</v>
      </c>
      <c r="IR12" s="116">
        <f>IF('Total Participantes'!IR12="","0",IFERROR(IF(MATCH('Total Participantes'!IR12,'Total Participantes'!$IP$4:$IU$4,0)&gt;0,IR$4,0),0))+IF(IP12+IQ12=IP$4+IQ$4,$IR$4,0)</f>
        <v>0</v>
      </c>
      <c r="IS12" s="116" t="str">
        <f>IF('Total Participantes'!IS12="","0",IFERROR(IF(MATCH('Total Participantes'!IS12,'Total Participantes'!$IP$4:$IU$4,0)&gt;0,IS$4,0),0))</f>
        <v>0</v>
      </c>
      <c r="IT12" s="116" t="str">
        <f>IF('Total Participantes'!IT12="","0",IFERROR(IF(MATCH('Total Participantes'!IT12,'Total Participantes'!$IP$4:$IU$4,0)&gt;0,IT$4,0),0))</f>
        <v>0</v>
      </c>
      <c r="IU12" s="116">
        <f>IF('Total Participantes'!IU12="","0",IFERROR(IF(MATCH('Total Participantes'!IU12,'Total Participantes'!$IP$4:$IU$4,0)&gt;0,IU$4,0),0))+IF(IS12+IT12=IS$4+IT$4,$IR$4,0)</f>
        <v>0</v>
      </c>
      <c r="IV12" s="116" t="str">
        <f>IF('Total Participantes'!IV12="","0",IFERROR(IF(MATCH('Total Participantes'!IV12,'Total Participantes'!$HF$4:$IC$4,0)&gt;0,IV$4,0),0))</f>
        <v>0</v>
      </c>
      <c r="IW12" s="116" t="str">
        <f>IF('Total Participantes'!IW12="","0",IFERROR(IF(MATCH('Total Participantes'!IW12,'Total Participantes'!$HF$4:$IC$4,0)&gt;0,IW$4,0),0))</f>
        <v>0</v>
      </c>
      <c r="IX12" s="116">
        <f>IF('Total Participantes'!IX12="","0",IFERROR(IF(MATCH('Total Participantes'!IX12,'Total Participantes'!$HF$4:$IC$4,0)&gt;0,IX$4,0),0))+IF(IV12+IW12=IV$4+IW$4,$IX$4,0)</f>
        <v>0</v>
      </c>
      <c r="IY12" s="116" t="str">
        <f>IF('Total Participantes'!IY12="","0",IFERROR(IF(MATCH('Total Participantes'!IY12,'Total Participantes'!$HF$4:$IC$4,0)&gt;0,IY$4,0),0))</f>
        <v>0</v>
      </c>
      <c r="IZ12" s="116" t="str">
        <f>IF('Total Participantes'!IZ12="","0",IFERROR(IF(MATCH('Total Participantes'!IZ12,'Total Participantes'!$HF$4:$IC$4,0)&gt;0,IZ$4,0),0))</f>
        <v>0</v>
      </c>
      <c r="JA12" s="116">
        <f>IF('Total Participantes'!JA12="","0",IFERROR(IF(MATCH('Total Participantes'!JA12,'Total Participantes'!$HF$4:$IC$4,0)&gt;0,JA$4,0),0))+IF(IY12+IZ12=IY$4+IZ$4,$IX$4,0)</f>
        <v>0</v>
      </c>
    </row>
    <row r="13" spans="1:265" ht="31.5" customHeight="1" thickBot="1">
      <c r="A13" s="117">
        <f>'Total Participantes'!A13</f>
        <v>0</v>
      </c>
      <c r="B13" s="117">
        <f>'Total Participantes'!B13</f>
        <v>0</v>
      </c>
      <c r="C13" s="117">
        <f>'Total Participantes'!C13</f>
        <v>0</v>
      </c>
      <c r="D13" s="116">
        <f>IF(OR('Total Participantes'!D$4="",'Total Participantes'!D13=""),0,IF('Total Participantes'!D13='Total Participantes'!D$4,D$4,0))</f>
        <v>0</v>
      </c>
      <c r="E13" s="116">
        <f>IF(OR('Total Participantes'!E$4="",'Total Participantes'!E13=""),0,IF('Total Participantes'!E13='Total Participantes'!E$4,E$4,0))</f>
        <v>0</v>
      </c>
      <c r="F13" s="97">
        <f>IF('Total Participantes'!F$4="",0,IF('Total Participantes'!F13='Total Participantes'!F$4,F$4,0))+IF(D13+E13=D$4+E$4,$F$4,0)</f>
        <v>0</v>
      </c>
      <c r="G13" s="116">
        <f>IF(OR('Total Participantes'!G$4="",'Total Participantes'!G13=""),0,IF('Total Participantes'!G13='Total Participantes'!G$4,G$4,0))</f>
        <v>0</v>
      </c>
      <c r="H13" s="116">
        <f>IF(OR('Total Participantes'!H$4="",'Total Participantes'!H13=""),0,IF('Total Participantes'!H13='Total Participantes'!H$4,H$4,0))</f>
        <v>0</v>
      </c>
      <c r="I13" s="97">
        <f>IF('Total Participantes'!I$4="",0,IF('Total Participantes'!I13='Total Participantes'!I$4,I$4,0))+IF(G13+H13=G$4+H$4,$F$4,0)</f>
        <v>0</v>
      </c>
      <c r="J13" s="116">
        <f>IF(OR('Total Participantes'!J$4="",'Total Participantes'!J13=""),0,IF('Total Participantes'!J13='Total Participantes'!J$4,J$4,0))</f>
        <v>0</v>
      </c>
      <c r="K13" s="116">
        <f>IF(OR('Total Participantes'!K$4="",'Total Participantes'!K13=""),0,IF('Total Participantes'!K13='Total Participantes'!K$4,K$4,0))</f>
        <v>0</v>
      </c>
      <c r="L13" s="97">
        <f>IF('Total Participantes'!L$4="",0,IF('Total Participantes'!L13='Total Participantes'!L$4,L$4,0))+IF(J13+K13=J$4+K$4,$F$4,0)</f>
        <v>0</v>
      </c>
      <c r="M13" s="116">
        <f>IF(OR('Total Participantes'!M$4="",'Total Participantes'!M13=""),0,IF('Total Participantes'!M13='Total Participantes'!M$4,M$4,0))</f>
        <v>0</v>
      </c>
      <c r="N13" s="116">
        <f>IF(OR('Total Participantes'!N$4="",'Total Participantes'!N13=""),0,IF('Total Participantes'!N13='Total Participantes'!N$4,N$4,0))</f>
        <v>0</v>
      </c>
      <c r="O13" s="97">
        <f>IF('Total Participantes'!O$4="",0,IF('Total Participantes'!O13='Total Participantes'!O$4,O$4,0))+IF(M13+N13=M$4+N$4,$F$4,0)</f>
        <v>0</v>
      </c>
      <c r="P13" s="116">
        <f>IF(OR('Total Participantes'!P$4="",'Total Participantes'!P13=""),0,IF('Total Participantes'!P13='Total Participantes'!P$4,P$4,0))</f>
        <v>0</v>
      </c>
      <c r="Q13" s="116">
        <f>IF(OR('Total Participantes'!Q$4="",'Total Participantes'!Q13=""),0,IF('Total Participantes'!Q13='Total Participantes'!Q$4,Q$4,0))</f>
        <v>0</v>
      </c>
      <c r="R13" s="97">
        <f>IF('Total Participantes'!R$4="",0,IF('Total Participantes'!R13='Total Participantes'!R$4,R$4,0))+IF(P13+Q13=P$4+Q$4,$F$4,0)</f>
        <v>0</v>
      </c>
      <c r="S13" s="116">
        <f>IF(OR('Total Participantes'!S$4="",'Total Participantes'!S13=""),0,IF('Total Participantes'!S13='Total Participantes'!S$4,S$4,0))</f>
        <v>0</v>
      </c>
      <c r="T13" s="116">
        <f>IF(OR('Total Participantes'!T$4="",'Total Participantes'!T13=""),0,IF('Total Participantes'!T13='Total Participantes'!T$4,T$4,0))</f>
        <v>0</v>
      </c>
      <c r="U13" s="97">
        <f>IF('Total Participantes'!U$4="",0,IF('Total Participantes'!U13='Total Participantes'!U$4,U$4,0))+IF(S13+T13=S$4+T$4,$F$4,0)</f>
        <v>0</v>
      </c>
      <c r="V13" s="97">
        <f>IFERROR(IF(MATCH('Total Participantes'!V13,'Total Participantes'!$V$4:$W$4,0)&gt;0,V$4,0),0)</f>
        <v>0</v>
      </c>
      <c r="W13" s="97">
        <f>IFERROR(IF(MATCH('Total Participantes'!W13,'Total Participantes'!$V$4:$W$4,0)&gt;0,W$4,0),0)</f>
        <v>0</v>
      </c>
      <c r="X13" s="78"/>
      <c r="Y13" s="78"/>
      <c r="Z13" s="116">
        <f>IF(OR('Total Participantes'!Z$4="",'Total Participantes'!Z13=""),0,IF('Total Participantes'!Z13='Total Participantes'!Z$4,Z$4,0))</f>
        <v>0</v>
      </c>
      <c r="AA13" s="116">
        <f>IF(OR('Total Participantes'!AA$4="",'Total Participantes'!AA13=""),0,IF('Total Participantes'!AA13='Total Participantes'!AA$4,AA$4,0))</f>
        <v>0</v>
      </c>
      <c r="AB13" s="97">
        <f>IF('Total Participantes'!AB$4="",0,IF('Total Participantes'!AB13='Total Participantes'!AB$4,AB$4,0))+IF(Z13+AA13=Z$4+AA$4,$F$4,0)</f>
        <v>0</v>
      </c>
      <c r="AC13" s="116">
        <f>IF(OR('Total Participantes'!AC$4="",'Total Participantes'!AC13=""),0,IF('Total Participantes'!AC13='Total Participantes'!AC$4,AC$4,0))</f>
        <v>0</v>
      </c>
      <c r="AD13" s="116">
        <f>IF(OR('Total Participantes'!AD$4="",'Total Participantes'!AD13=""),0,IF('Total Participantes'!AD13='Total Participantes'!AD$4,AD$4,0))</f>
        <v>0</v>
      </c>
      <c r="AE13" s="97">
        <f>IF('Total Participantes'!AE$4="",0,IF('Total Participantes'!AE13='Total Participantes'!AE$4,AE$4,0))+IF(AC13+AD13=AC$4+AD$4,$F$4,0)</f>
        <v>0</v>
      </c>
      <c r="AF13" s="116">
        <f>IF(OR('Total Participantes'!AF$4="",'Total Participantes'!AF13=""),0,IF('Total Participantes'!AF13='Total Participantes'!AF$4,AF$4,0))</f>
        <v>0</v>
      </c>
      <c r="AG13" s="116">
        <f>IF(OR('Total Participantes'!AG$4="",'Total Participantes'!AG13=""),0,IF('Total Participantes'!AG13='Total Participantes'!AG$4,AG$4,0))</f>
        <v>0</v>
      </c>
      <c r="AH13" s="97">
        <f>IF('Total Participantes'!AH$4="",0,IF('Total Participantes'!AH13='Total Participantes'!AH$4,AH$4,0))+IF(AF13+AG13=AF$4+AG$4,$F$4,0)</f>
        <v>0</v>
      </c>
      <c r="AI13" s="116">
        <f>IF(OR('Total Participantes'!AI$4="",'Total Participantes'!AI13=""),0,IF('Total Participantes'!AI13='Total Participantes'!AI$4,AI$4,0))</f>
        <v>0</v>
      </c>
      <c r="AJ13" s="116">
        <f>IF(OR('Total Participantes'!AJ$4="",'Total Participantes'!AJ13=""),0,IF('Total Participantes'!AJ13='Total Participantes'!AJ$4,AJ$4,0))</f>
        <v>0</v>
      </c>
      <c r="AK13" s="97">
        <f>IF('Total Participantes'!AK$4="",0,IF('Total Participantes'!AK13='Total Participantes'!AK$4,AK$4,0))+IF(AI13+AJ13=AI$4+AJ$4,$F$4,0)</f>
        <v>0</v>
      </c>
      <c r="AL13" s="116">
        <f>IF(OR('Total Participantes'!AL$4="",'Total Participantes'!AL13=""),0,IF('Total Participantes'!AL13='Total Participantes'!AL$4,AL$4,0))</f>
        <v>0</v>
      </c>
      <c r="AM13" s="116">
        <f>IF(OR('Total Participantes'!AM$4="",'Total Participantes'!AM13=""),0,IF('Total Participantes'!AM13='Total Participantes'!AM$4,AM$4,0))</f>
        <v>0</v>
      </c>
      <c r="AN13" s="97">
        <f>IF('Total Participantes'!AN$4="",0,IF('Total Participantes'!AN13='Total Participantes'!AN$4,AN$4,0))+IF(AL13+AM13=AL$4+AM$4,$F$4,0)</f>
        <v>0</v>
      </c>
      <c r="AO13" s="116">
        <f>IF(OR('Total Participantes'!AO$4="",'Total Participantes'!AO13=""),0,IF('Total Participantes'!AO13='Total Participantes'!AO$4,AO$4,0))</f>
        <v>0</v>
      </c>
      <c r="AP13" s="116">
        <f>IF(OR('Total Participantes'!AP$4="",'Total Participantes'!AP13=""),0,IF('Total Participantes'!AP13='Total Participantes'!AP$4,AP$4,0))</f>
        <v>0</v>
      </c>
      <c r="AQ13" s="97">
        <f>IF('Total Participantes'!AQ$4="",0,IF('Total Participantes'!AQ13='Total Participantes'!AQ$4,AQ$4,0))+IF(AO13+AP13=AO$4+AP$4,$F$4,0)</f>
        <v>0</v>
      </c>
      <c r="AR13" s="97">
        <f>IFERROR(IF(MATCH('Total Participantes'!AR13,'Total Participantes'!$AR$4:$AS$4,0)&gt;0,AR$4,0),0)</f>
        <v>0</v>
      </c>
      <c r="AS13" s="97">
        <f>IFERROR(IF(MATCH('Total Participantes'!AS13,'Total Participantes'!$AR$4:$AS$4,0)&gt;0,AS$4,0),0)</f>
        <v>0</v>
      </c>
      <c r="AT13" s="78"/>
      <c r="AU13" s="78"/>
      <c r="AV13" s="116">
        <f>IF(OR('Total Participantes'!AV$4="",'Total Participantes'!AV13=""),0,IF('Total Participantes'!AV13='Total Participantes'!AV$4,AV$4,0))</f>
        <v>0</v>
      </c>
      <c r="AW13" s="116">
        <f>IF(OR('Total Participantes'!AW$4="",'Total Participantes'!AW13=""),0,IF('Total Participantes'!AW13='Total Participantes'!AW$4,AW$4,0))</f>
        <v>0</v>
      </c>
      <c r="AX13" s="97">
        <f>IF('Total Participantes'!AX$4="",0,IF('Total Participantes'!AX13='Total Participantes'!AX$4,AX$4,0))+IF(AV13+AW13=AV$4+AW$4,$F$4,0)</f>
        <v>0</v>
      </c>
      <c r="AY13" s="116">
        <f>IF(OR('Total Participantes'!AY$4="",'Total Participantes'!AY13=""),0,IF('Total Participantes'!AY13='Total Participantes'!AY$4,AY$4,0))</f>
        <v>0</v>
      </c>
      <c r="AZ13" s="116">
        <f>IF(OR('Total Participantes'!AZ$4="",'Total Participantes'!AZ13=""),0,IF('Total Participantes'!AZ13='Total Participantes'!AZ$4,AZ$4,0))</f>
        <v>0</v>
      </c>
      <c r="BA13" s="97">
        <f>IF('Total Participantes'!BA$4="",0,IF('Total Participantes'!BA13='Total Participantes'!BA$4,BA$4,0))+IF(AY13+AZ13=AY$4+AZ$4,$F$4,0)</f>
        <v>0</v>
      </c>
      <c r="BB13" s="116">
        <f>IF(OR('Total Participantes'!BB$4="",'Total Participantes'!BB13=""),0,IF('Total Participantes'!BB13='Total Participantes'!BB$4,BB$4,0))</f>
        <v>0</v>
      </c>
      <c r="BC13" s="116">
        <f>IF(OR('Total Participantes'!BC$4="",'Total Participantes'!BC13=""),0,IF('Total Participantes'!BC13='Total Participantes'!BC$4,BC$4,0))</f>
        <v>0</v>
      </c>
      <c r="BD13" s="97">
        <f>IF('Total Participantes'!BD$4="",0,IF('Total Participantes'!BD13='Total Participantes'!BD$4,BD$4,0))+IF(BB13+BC13=BB$4+BC$4,$F$4,0)</f>
        <v>0</v>
      </c>
      <c r="BE13" s="116">
        <f>IF(OR('Total Participantes'!BE$4="",'Total Participantes'!BE13=""),0,IF('Total Participantes'!BE13='Total Participantes'!BE$4,BE$4,0))</f>
        <v>0</v>
      </c>
      <c r="BF13" s="116">
        <f>IF(OR('Total Participantes'!BF$4="",'Total Participantes'!BF13=""),0,IF('Total Participantes'!BF13='Total Participantes'!BF$4,BF$4,0))</f>
        <v>0</v>
      </c>
      <c r="BG13" s="97">
        <f>IF('Total Participantes'!BG$4="",0,IF('Total Participantes'!BG13='Total Participantes'!BG$4,BG$4,0))+IF(BE13+BF13=BE$4+BF$4,$F$4,0)</f>
        <v>0</v>
      </c>
      <c r="BH13" s="116">
        <f>IF(OR('Total Participantes'!BH$4="",'Total Participantes'!BH13=""),0,IF('Total Participantes'!BH13='Total Participantes'!BH$4,BH$4,0))</f>
        <v>0</v>
      </c>
      <c r="BI13" s="116">
        <f>IF(OR('Total Participantes'!BI$4="",'Total Participantes'!BI13=""),0,IF('Total Participantes'!BI13='Total Participantes'!BI$4,BI$4,0))</f>
        <v>0</v>
      </c>
      <c r="BJ13" s="97">
        <f>IF('Total Participantes'!BJ$4="",0,IF('Total Participantes'!BJ13='Total Participantes'!BJ$4,BJ$4,0))+IF(BH13+BI13=BH$4+BI$4,$F$4,0)</f>
        <v>0</v>
      </c>
      <c r="BK13" s="116">
        <f>IF(OR('Total Participantes'!BK$4="",'Total Participantes'!BK13=""),0,IF('Total Participantes'!BK13='Total Participantes'!BK$4,BK$4,0))</f>
        <v>0</v>
      </c>
      <c r="BL13" s="116">
        <f>IF(OR('Total Participantes'!BL$4="",'Total Participantes'!BL13=""),0,IF('Total Participantes'!BL13='Total Participantes'!BL$4,BL$4,0))</f>
        <v>0</v>
      </c>
      <c r="BM13" s="97">
        <f>IF('Total Participantes'!BM$4="",0,IF('Total Participantes'!BM13='Total Participantes'!BM$4,BM$4,0))+IF(BK13+BL13=BK$4+BL$4,$F$4,0)</f>
        <v>0</v>
      </c>
      <c r="BN13" s="97">
        <f>IFERROR(IF(MATCH('Total Participantes'!BN13,'Total Participantes'!$BN$4:$BO$4,0)&gt;0,BN$4,0),0)</f>
        <v>0</v>
      </c>
      <c r="BO13" s="97">
        <f>IFERROR(IF(MATCH('Total Participantes'!BO13,'Total Participantes'!$BN$4:$BO$4,0)&gt;0,BO$4,0),0)</f>
        <v>0</v>
      </c>
      <c r="BP13" s="78"/>
      <c r="BQ13" s="78"/>
      <c r="BR13" s="116">
        <f>IF(OR('Total Participantes'!BR$4="",'Total Participantes'!BR13=""),0,IF('Total Participantes'!BR13='Total Participantes'!BR$4,BR$4,0))</f>
        <v>0</v>
      </c>
      <c r="BS13" s="116">
        <f>IF(OR('Total Participantes'!BS$4="",'Total Participantes'!BS13=""),0,IF('Total Participantes'!BS13='Total Participantes'!BS$4,BS$4,0))</f>
        <v>0</v>
      </c>
      <c r="BT13" s="97">
        <f>IF('Total Participantes'!BT$4="",0,IF('Total Participantes'!BT13='Total Participantes'!BT$4,BT$4,0))+IF(BR13+BS13=BR$4+BS$4,$F$4,0)</f>
        <v>0</v>
      </c>
      <c r="BU13" s="116">
        <f>IF(OR('Total Participantes'!BU$4="",'Total Participantes'!BU13=""),0,IF('Total Participantes'!BU13='Total Participantes'!BU$4,BU$4,0))</f>
        <v>0</v>
      </c>
      <c r="BV13" s="116">
        <f>IF(OR('Total Participantes'!BV$4="",'Total Participantes'!BV13=""),0,IF('Total Participantes'!BV13='Total Participantes'!BV$4,BV$4,0))</f>
        <v>0</v>
      </c>
      <c r="BW13" s="97">
        <f>IF('Total Participantes'!BW$4="",0,IF('Total Participantes'!BW13='Total Participantes'!BW$4,BW$4,0))+IF(BU13+BV13=BU$4+BV$4,$F$4,0)</f>
        <v>0</v>
      </c>
      <c r="BX13" s="116">
        <f>IF(OR('Total Participantes'!BX$4="",'Total Participantes'!BX13=""),0,IF('Total Participantes'!BX13='Total Participantes'!BX$4,BX$4,0))</f>
        <v>0</v>
      </c>
      <c r="BY13" s="116">
        <f>IF(OR('Total Participantes'!BY$4="",'Total Participantes'!BY13=""),0,IF('Total Participantes'!BY13='Total Participantes'!BY$4,BY$4,0))</f>
        <v>0</v>
      </c>
      <c r="BZ13" s="97">
        <f>IF('Total Participantes'!BZ$4="",0,IF('Total Participantes'!BZ13='Total Participantes'!BZ$4,BZ$4,0))+IF(BX13+BY13=BX$4+BY$4,$F$4,0)</f>
        <v>0</v>
      </c>
      <c r="CA13" s="116">
        <f>IF(OR('Total Participantes'!CA$4="",'Total Participantes'!CA13=""),0,IF('Total Participantes'!CA13='Total Participantes'!CA$4,CA$4,0))</f>
        <v>0</v>
      </c>
      <c r="CB13" s="116">
        <f>IF(OR('Total Participantes'!CB$4="",'Total Participantes'!CB13=""),0,IF('Total Participantes'!CB13='Total Participantes'!CB$4,CB$4,0))</f>
        <v>0</v>
      </c>
      <c r="CC13" s="97">
        <f>IF('Total Participantes'!CC$4="",0,IF('Total Participantes'!CC13='Total Participantes'!CC$4,CC$4,0))+IF(CA13+CB13=CA$4+CB$4,$F$4,0)</f>
        <v>0</v>
      </c>
      <c r="CD13" s="116">
        <f>IF(OR('Total Participantes'!CD$4="",'Total Participantes'!CD13=""),0,IF('Total Participantes'!CD13='Total Participantes'!CD$4,CD$4,0))</f>
        <v>0</v>
      </c>
      <c r="CE13" s="116">
        <f>IF(OR('Total Participantes'!CE$4="",'Total Participantes'!CE13=""),0,IF('Total Participantes'!CE13='Total Participantes'!CE$4,CE$4,0))</f>
        <v>0</v>
      </c>
      <c r="CF13" s="97">
        <f>IF('Total Participantes'!CF$4="",0,IF('Total Participantes'!CF13='Total Participantes'!CF$4,CF$4,0))+IF(CD13+CE13=CD$4+CE$4,$F$4,0)</f>
        <v>0</v>
      </c>
      <c r="CG13" s="116">
        <f>IF(OR('Total Participantes'!CG$4="",'Total Participantes'!CG13=""),0,IF('Total Participantes'!CG13='Total Participantes'!CG$4,CG$4,0))</f>
        <v>0</v>
      </c>
      <c r="CH13" s="116">
        <f>IF(OR('Total Participantes'!CH$4="",'Total Participantes'!CH13=""),0,IF('Total Participantes'!CH13='Total Participantes'!CH$4,CH$4,0))</f>
        <v>0</v>
      </c>
      <c r="CI13" s="97">
        <f>IF('Total Participantes'!CI$4="",0,IF('Total Participantes'!CI13='Total Participantes'!CI$4,CI$4,0))+IF(CG13+CH13=CG$4+CH$4,$F$4,0)</f>
        <v>0</v>
      </c>
      <c r="CJ13" s="97">
        <f>IFERROR(IF(MATCH('Total Participantes'!CJ13,'Total Participantes'!$CJ$4:$CK$4,0)&gt;0,CJ$4,0),0)</f>
        <v>0</v>
      </c>
      <c r="CK13" s="97">
        <f>IFERROR(IF(MATCH('Total Participantes'!CK13,'Total Participantes'!$CJ$4:$CK$4,0)&gt;0,CK$4,0),0)</f>
        <v>0</v>
      </c>
      <c r="CL13" s="78"/>
      <c r="CM13" s="78"/>
      <c r="CN13" s="116">
        <f>IF(OR('Total Participantes'!CN$4="",'Total Participantes'!CN13=""),0,IF('Total Participantes'!CN13='Total Participantes'!CN$4,CN$4,0))</f>
        <v>0</v>
      </c>
      <c r="CO13" s="116">
        <f>IF(OR('Total Participantes'!CO$4="",'Total Participantes'!CO13=""),0,IF('Total Participantes'!CO13='Total Participantes'!CO$4,CO$4,0))</f>
        <v>0</v>
      </c>
      <c r="CP13" s="97">
        <f>IF('Total Participantes'!CP$4="",0,IF('Total Participantes'!CP13='Total Participantes'!CP$4,CP$4,0))+IF(CN13+CO13=CN$4+CO$4,$F$4,0)</f>
        <v>0</v>
      </c>
      <c r="CQ13" s="116">
        <f>IF(OR('Total Participantes'!CQ$4="",'Total Participantes'!CQ13=""),0,IF('Total Participantes'!CQ13='Total Participantes'!CQ$4,CQ$4,0))</f>
        <v>0</v>
      </c>
      <c r="CR13" s="116">
        <f>IF(OR('Total Participantes'!CR$4="",'Total Participantes'!CR13=""),0,IF('Total Participantes'!CR13='Total Participantes'!CR$4,CR$4,0))</f>
        <v>0</v>
      </c>
      <c r="CS13" s="97">
        <f>IF('Total Participantes'!CS$4="",0,IF('Total Participantes'!CS13='Total Participantes'!CS$4,CS$4,0))+IF(CQ13+CR13=CQ$4+CR$4,$F$4,0)</f>
        <v>0</v>
      </c>
      <c r="CT13" s="116">
        <f>IF(OR('Total Participantes'!CT$4="",'Total Participantes'!CT13=""),0,IF('Total Participantes'!CT13='Total Participantes'!CT$4,CT$4,0))</f>
        <v>0</v>
      </c>
      <c r="CU13" s="116">
        <f>IF(OR('Total Participantes'!CU$4="",'Total Participantes'!CU13=""),0,IF('Total Participantes'!CU13='Total Participantes'!CU$4,CU$4,0))</f>
        <v>0</v>
      </c>
      <c r="CV13" s="97">
        <f>IF('Total Participantes'!CV$4="",0,IF('Total Participantes'!CV13='Total Participantes'!CV$4,CV$4,0))+IF(CT13+CU13=CT$4+CU$4,$F$4,0)</f>
        <v>0</v>
      </c>
      <c r="CW13" s="116">
        <f>IF(OR('Total Participantes'!CW$4="",'Total Participantes'!CW13=""),0,IF('Total Participantes'!CW13='Total Participantes'!CW$4,CW$4,0))</f>
        <v>0</v>
      </c>
      <c r="CX13" s="116">
        <f>IF(OR('Total Participantes'!CX$4="",'Total Participantes'!CX13=""),0,IF('Total Participantes'!CX13='Total Participantes'!CX$4,CX$4,0))</f>
        <v>0</v>
      </c>
      <c r="CY13" s="97">
        <f>IF('Total Participantes'!CY$4="",0,IF('Total Participantes'!CY13='Total Participantes'!CY$4,CY$4,0))+IF(CW13+CX13=CW$4+CX$4,$F$4,0)</f>
        <v>0</v>
      </c>
      <c r="CZ13" s="116">
        <f>IF(OR('Total Participantes'!CZ$4="",'Total Participantes'!CZ13=""),0,IF('Total Participantes'!CZ13='Total Participantes'!CZ$4,CZ$4,0))</f>
        <v>0</v>
      </c>
      <c r="DA13" s="116">
        <f>IF(OR('Total Participantes'!DA$4="",'Total Participantes'!DA13=""),0,IF('Total Participantes'!DA13='Total Participantes'!DA$4,DA$4,0))</f>
        <v>0</v>
      </c>
      <c r="DB13" s="97">
        <f>IF('Total Participantes'!DB$4="",0,IF('Total Participantes'!DB13='Total Participantes'!DB$4,DB$4,0))+IF(CZ13+DA13=CZ$4+DA$4,$F$4,0)</f>
        <v>0</v>
      </c>
      <c r="DC13" s="116">
        <f>IF(OR('Total Participantes'!DC$4="",'Total Participantes'!DC13=""),0,IF('Total Participantes'!DC13='Total Participantes'!DC$4,DC$4,0))</f>
        <v>0</v>
      </c>
      <c r="DD13" s="116">
        <f>IF(OR('Total Participantes'!DD$4="",'Total Participantes'!DD13=""),0,IF('Total Participantes'!DD13='Total Participantes'!DD$4,DD$4,0))</f>
        <v>0</v>
      </c>
      <c r="DE13" s="97">
        <f>IF('Total Participantes'!DE$4="",0,IF('Total Participantes'!DE13='Total Participantes'!DE$4,DE$4,0))+IF(DC13+DD13=DC$4+DD$4,$F$4,0)</f>
        <v>0</v>
      </c>
      <c r="DF13" s="97">
        <f>IFERROR(IF(MATCH('Total Participantes'!DF13,'Total Participantes'!$DF$4:$DG$4,0)&gt;0,DF$4,0),0)</f>
        <v>0</v>
      </c>
      <c r="DG13" s="97">
        <f>IFERROR(IF(MATCH('Total Participantes'!DG13,'Total Participantes'!$DF$4:$DG$4,0)&gt;0,DG$4,0),0)</f>
        <v>0</v>
      </c>
      <c r="DH13" s="78"/>
      <c r="DI13" s="78"/>
      <c r="DJ13" s="116">
        <f>IF(OR('Total Participantes'!DJ$4="",'Total Participantes'!DJ13=""),0,IF('Total Participantes'!DJ13='Total Participantes'!DJ$4,DJ$4,0))</f>
        <v>0</v>
      </c>
      <c r="DK13" s="116">
        <f>IF(OR('Total Participantes'!DK$4="",'Total Participantes'!DK13=""),0,IF('Total Participantes'!DK13='Total Participantes'!DK$4,DK$4,0))</f>
        <v>0</v>
      </c>
      <c r="DL13" s="97">
        <f>IF('Total Participantes'!DL$4="",0,IF('Total Participantes'!DL13='Total Participantes'!DL$4,DL$4,0))+IF(DJ13+DK13=DJ$4+DK$4,$F$4,0)</f>
        <v>0</v>
      </c>
      <c r="DM13" s="116">
        <f>IF(OR('Total Participantes'!DM$4="",'Total Participantes'!DM13=""),0,IF('Total Participantes'!DM13='Total Participantes'!DM$4,DM$4,0))</f>
        <v>0</v>
      </c>
      <c r="DN13" s="116">
        <f>IF(OR('Total Participantes'!DN$4="",'Total Participantes'!DN13=""),0,IF('Total Participantes'!DN13='Total Participantes'!DN$4,DN$4,0))</f>
        <v>0</v>
      </c>
      <c r="DO13" s="97">
        <f>IF('Total Participantes'!DO$4="",0,IF('Total Participantes'!DO13='Total Participantes'!DO$4,DO$4,0))+IF(DM13+DN13=DM$4+DN$4,$F$4,0)</f>
        <v>0</v>
      </c>
      <c r="DP13" s="116">
        <f>IF(OR('Total Participantes'!DP$4="",'Total Participantes'!DP13=""),0,IF('Total Participantes'!DP13='Total Participantes'!DP$4,DP$4,0))</f>
        <v>0</v>
      </c>
      <c r="DQ13" s="116">
        <f>IF(OR('Total Participantes'!DQ$4="",'Total Participantes'!DQ13=""),0,IF('Total Participantes'!DQ13='Total Participantes'!DQ$4,DQ$4,0))</f>
        <v>0</v>
      </c>
      <c r="DR13" s="97">
        <f>IF('Total Participantes'!DR$4="",0,IF('Total Participantes'!DR13='Total Participantes'!DR$4,DR$4,0))+IF(DP13+DQ13=DP$4+DQ$4,$F$4,0)</f>
        <v>0</v>
      </c>
      <c r="DS13" s="116">
        <f>IF(OR('Total Participantes'!DS$4="",'Total Participantes'!DS13=""),0,IF('Total Participantes'!DS13='Total Participantes'!DS$4,DS$4,0))</f>
        <v>0</v>
      </c>
      <c r="DT13" s="116">
        <f>IF(OR('Total Participantes'!DT$4="",'Total Participantes'!DT13=""),0,IF('Total Participantes'!DT13='Total Participantes'!DT$4,DT$4,0))</f>
        <v>0</v>
      </c>
      <c r="DU13" s="97">
        <f>IF('Total Participantes'!DU$4="",0,IF('Total Participantes'!DU13='Total Participantes'!DU$4,DU$4,0))+IF(DS13+DT13=DS$4+DT$4,$F$4,0)</f>
        <v>0</v>
      </c>
      <c r="DV13" s="116">
        <f>IF(OR('Total Participantes'!DV$4="",'Total Participantes'!DV13=""),0,IF('Total Participantes'!DV13='Total Participantes'!DV$4,DV$4,0))</f>
        <v>0</v>
      </c>
      <c r="DW13" s="116">
        <f>IF(OR('Total Participantes'!DW$4="",'Total Participantes'!DW13=""),0,IF('Total Participantes'!DW13='Total Participantes'!DW$4,DW$4,0))</f>
        <v>0</v>
      </c>
      <c r="DX13" s="97">
        <f>IF('Total Participantes'!DX$4="",0,IF('Total Participantes'!DX13='Total Participantes'!DX$4,DX$4,0))+IF(DV13+DW13=DV$4+DW$4,$F$4,0)</f>
        <v>0</v>
      </c>
      <c r="DY13" s="116">
        <f>IF(OR('Total Participantes'!DY$4="",'Total Participantes'!DY13=""),0,IF('Total Participantes'!DY13='Total Participantes'!DY$4,DY$4,0))</f>
        <v>0</v>
      </c>
      <c r="DZ13" s="116">
        <f>IF(OR('Total Participantes'!DZ$4="",'Total Participantes'!DZ13=""),0,IF('Total Participantes'!DZ13='Total Participantes'!DZ$4,DZ$4,0))</f>
        <v>0</v>
      </c>
      <c r="EA13" s="97">
        <f>IF('Total Participantes'!EA$4="",0,IF('Total Participantes'!EA13='Total Participantes'!EA$4,EA$4,0))+IF(DY13+DZ13=DY$4+DZ$4,$F$4,0)</f>
        <v>0</v>
      </c>
      <c r="EB13" s="97">
        <f>IFERROR(IF(MATCH('Total Participantes'!EB13,'Total Participantes'!$EB$4:$EC$4,0)&gt;0,EB$4,0),0)</f>
        <v>0</v>
      </c>
      <c r="EC13" s="97">
        <f>IFERROR(IF(MATCH('Total Participantes'!EC13,'Total Participantes'!$EB$4:$EC$4,0)&gt;0,EC$4,0),0)</f>
        <v>0</v>
      </c>
      <c r="ED13" s="78"/>
      <c r="EE13" s="78"/>
      <c r="EF13" s="116">
        <f>IF(OR('Total Participantes'!EF$4="",'Total Participantes'!EF13=""),0,IF('Total Participantes'!EF13='Total Participantes'!EF$4,EF$4,0))</f>
        <v>0</v>
      </c>
      <c r="EG13" s="116">
        <f>IF(OR('Total Participantes'!EG$4="",'Total Participantes'!EG13=""),0,IF('Total Participantes'!EG13='Total Participantes'!EG$4,EG$4,0))</f>
        <v>0</v>
      </c>
      <c r="EH13" s="97">
        <f>IF('Total Participantes'!EH$4="",0,IF('Total Participantes'!EH13='Total Participantes'!EH$4,EH$4,0))+IF(EF13+EG13=EF$4+EG$4,$F$4,0)</f>
        <v>0</v>
      </c>
      <c r="EI13" s="116">
        <f>IF(OR('Total Participantes'!EI$4="",'Total Participantes'!EI13=""),0,IF('Total Participantes'!EI13='Total Participantes'!EI$4,EI$4,0))</f>
        <v>0</v>
      </c>
      <c r="EJ13" s="116">
        <f>IF(OR('Total Participantes'!EJ$4="",'Total Participantes'!EJ13=""),0,IF('Total Participantes'!EJ13='Total Participantes'!EJ$4,EJ$4,0))</f>
        <v>0</v>
      </c>
      <c r="EK13" s="97">
        <f>IF('Total Participantes'!EK$4="",0,IF('Total Participantes'!EK13='Total Participantes'!EK$4,EK$4,0))+IF(EI13+EJ13=EI$4+EJ$4,$F$4,0)</f>
        <v>0</v>
      </c>
      <c r="EL13" s="116">
        <f>IF(OR('Total Participantes'!EL$4="",'Total Participantes'!EL13=""),0,IF('Total Participantes'!EL13='Total Participantes'!EL$4,EL$4,0))</f>
        <v>0</v>
      </c>
      <c r="EM13" s="116">
        <f>IF(OR('Total Participantes'!EM$4="",'Total Participantes'!EM13=""),0,IF('Total Participantes'!EM13='Total Participantes'!EM$4,EM$4,0))</f>
        <v>0</v>
      </c>
      <c r="EN13" s="97">
        <f>IF('Total Participantes'!EN$4="",0,IF('Total Participantes'!EN13='Total Participantes'!EN$4,EN$4,0))+IF(EL13+EM13=EL$4+EM$4,$F$4,0)</f>
        <v>0</v>
      </c>
      <c r="EO13" s="116">
        <f>IF(OR('Total Participantes'!EO$4="",'Total Participantes'!EO13=""),0,IF('Total Participantes'!EO13='Total Participantes'!EO$4,EO$4,0))</f>
        <v>0</v>
      </c>
      <c r="EP13" s="116">
        <f>IF(OR('Total Participantes'!EP$4="",'Total Participantes'!EP13=""),0,IF('Total Participantes'!EP13='Total Participantes'!EP$4,EP$4,0))</f>
        <v>0</v>
      </c>
      <c r="EQ13" s="97">
        <f>IF('Total Participantes'!EQ$4="",0,IF('Total Participantes'!EQ13='Total Participantes'!EQ$4,EQ$4,0))+IF(EO13+EP13=EO$4+EP$4,$F$4,0)</f>
        <v>0</v>
      </c>
      <c r="ER13" s="116">
        <f>IF(OR('Total Participantes'!ER$4="",'Total Participantes'!ER13=""),0,IF('Total Participantes'!ER13='Total Participantes'!ER$4,ER$4,0))</f>
        <v>0</v>
      </c>
      <c r="ES13" s="116">
        <f>IF(OR('Total Participantes'!ES$4="",'Total Participantes'!ES13=""),0,IF('Total Participantes'!ES13='Total Participantes'!ES$4,ES$4,0))</f>
        <v>0</v>
      </c>
      <c r="ET13" s="97">
        <f>IF('Total Participantes'!ET$4="",0,IF('Total Participantes'!ET13='Total Participantes'!ET$4,ET$4,0))+IF(ER13+ES13=ER$4+ES$4,$F$4,0)</f>
        <v>0</v>
      </c>
      <c r="EU13" s="116">
        <f>IF(OR('Total Participantes'!EU$4="",'Total Participantes'!EU13=""),0,IF('Total Participantes'!EU13='Total Participantes'!EU$4,EU$4,0))</f>
        <v>0</v>
      </c>
      <c r="EV13" s="116">
        <f>IF(OR('Total Participantes'!EV$4="",'Total Participantes'!EV13=""),0,IF('Total Participantes'!EV13='Total Participantes'!EV$4,EV$4,0))</f>
        <v>0</v>
      </c>
      <c r="EW13" s="97">
        <f>IF('Total Participantes'!EW$4="",0,IF('Total Participantes'!EW13='Total Participantes'!EW$4,EW$4,0))+IF(EU13+EV13=EU$4+EV$4,$F$4,0)</f>
        <v>0</v>
      </c>
      <c r="EX13" s="97">
        <f>IFERROR(IF(MATCH('Total Participantes'!EX13,'Total Participantes'!$EX$4:$EY$4,0)&gt;0,EX$4,0),0)</f>
        <v>0</v>
      </c>
      <c r="EY13" s="97">
        <f>IFERROR(IF(MATCH('Total Participantes'!EY13,'Total Participantes'!$EX$4:$EY$4,0)&gt;0,EY$4,0),0)</f>
        <v>0</v>
      </c>
      <c r="EZ13" s="78"/>
      <c r="FA13" s="78"/>
      <c r="FB13" s="116">
        <f>IF(OR('Total Participantes'!FB$4="",'Total Participantes'!FB13=""),0,IF('Total Participantes'!FB13='Total Participantes'!FB$4,FB$4,0))</f>
        <v>0</v>
      </c>
      <c r="FC13" s="116">
        <f>IF(OR('Total Participantes'!FC$4="",'Total Participantes'!FC13=""),0,IF('Total Participantes'!FC13='Total Participantes'!FC$4,FC$4,0))</f>
        <v>0</v>
      </c>
      <c r="FD13" s="97">
        <f>IF('Total Participantes'!FD$4="",0,IF('Total Participantes'!FD13='Total Participantes'!FD$4,FD$4,0))+IF(FB13+FC13=FB$4+FC$4,$F$4,0)</f>
        <v>0</v>
      </c>
      <c r="FE13" s="116">
        <f>IF(OR('Total Participantes'!FE$4="",'Total Participantes'!FE13=""),0,IF('Total Participantes'!FE13='Total Participantes'!FE$4,FE$4,0))</f>
        <v>0</v>
      </c>
      <c r="FF13" s="116">
        <f>IF(OR('Total Participantes'!FF$4="",'Total Participantes'!FF13=""),0,IF('Total Participantes'!FF13='Total Participantes'!FF$4,FF$4,0))</f>
        <v>0</v>
      </c>
      <c r="FG13" s="97">
        <f>IF('Total Participantes'!FG$4="",0,IF('Total Participantes'!FG13='Total Participantes'!FG$4,FG$4,0))+IF(FE13+FF13=FE$4+FF$4,$F$4,0)</f>
        <v>0</v>
      </c>
      <c r="FH13" s="116">
        <f>IF(OR('Total Participantes'!FH$4="",'Total Participantes'!FH13=""),0,IF('Total Participantes'!FH13='Total Participantes'!FH$4,FH$4,0))</f>
        <v>0</v>
      </c>
      <c r="FI13" s="116">
        <f>IF(OR('Total Participantes'!FI$4="",'Total Participantes'!FI13=""),0,IF('Total Participantes'!FI13='Total Participantes'!FI$4,FI$4,0))</f>
        <v>0</v>
      </c>
      <c r="FJ13" s="97">
        <f>IF('Total Participantes'!FJ$4="",0,IF('Total Participantes'!FJ13='Total Participantes'!FJ$4,FJ$4,0))+IF(FH13+FI13=FH$4+FI$4,$F$4,0)</f>
        <v>0</v>
      </c>
      <c r="FK13" s="116">
        <f>IF(OR('Total Participantes'!FK$4="",'Total Participantes'!FK13=""),0,IF('Total Participantes'!FK13='Total Participantes'!FK$4,FK$4,0))</f>
        <v>0</v>
      </c>
      <c r="FL13" s="116">
        <f>IF(OR('Total Participantes'!FL$4="",'Total Participantes'!FL13=""),0,IF('Total Participantes'!FL13='Total Participantes'!FL$4,FL$4,0))</f>
        <v>0</v>
      </c>
      <c r="FM13" s="97">
        <f>IF('Total Participantes'!FM$4="",0,IF('Total Participantes'!FM13='Total Participantes'!FM$4,FM$4,0))+IF(FK13+FL13=FK$4+FL$4,$F$4,0)</f>
        <v>0</v>
      </c>
      <c r="FN13" s="116">
        <f>IF(OR('Total Participantes'!FN$4="",'Total Participantes'!FN13=""),0,IF('Total Participantes'!FN13='Total Participantes'!FN$4,FN$4,0))</f>
        <v>0</v>
      </c>
      <c r="FO13" s="116">
        <f>IF(OR('Total Participantes'!FO$4="",'Total Participantes'!FO13=""),0,IF('Total Participantes'!FO13='Total Participantes'!FO$4,FO$4,0))</f>
        <v>0</v>
      </c>
      <c r="FP13" s="97">
        <f>IF('Total Participantes'!FP$4="",0,IF('Total Participantes'!FP13='Total Participantes'!FP$4,FP$4,0))+IF(FN13+FO13=FN$4+FO$4,$F$4,0)</f>
        <v>0</v>
      </c>
      <c r="FQ13" s="116">
        <f>IF(OR('Total Participantes'!FQ$4="",'Total Participantes'!FQ13=""),0,IF('Total Participantes'!FQ13='Total Participantes'!FQ$4,FQ$4,0))</f>
        <v>0</v>
      </c>
      <c r="FR13" s="116">
        <f>IF(OR('Total Participantes'!FR$4="",'Total Participantes'!FR13=""),0,IF('Total Participantes'!FR13='Total Participantes'!FR$4,FR$4,0))</f>
        <v>0</v>
      </c>
      <c r="FS13" s="97">
        <f>IF('Total Participantes'!FS$4="",0,IF('Total Participantes'!FS13='Total Participantes'!FS$4,FS$4,0))+IF(FQ13+FR13=FQ$4+FR$4,$F$4,0)</f>
        <v>0</v>
      </c>
      <c r="FT13" s="97">
        <f>IFERROR(IF(MATCH('Total Participantes'!FT13,'Total Participantes'!$FT$4:$FU$4,0)&gt;0,FT$4,0),0)</f>
        <v>0</v>
      </c>
      <c r="FU13" s="97">
        <f>IFERROR(IF(MATCH('Total Participantes'!FU13,'Total Participantes'!$FT$4:$FU$4,0)&gt;0,FU$4,0),0)</f>
        <v>0</v>
      </c>
      <c r="FV13" s="78"/>
      <c r="FW13" s="78"/>
      <c r="FX13" s="116">
        <f>IFERROR(IF(MATCH('Total Participantes'!FX13,'Total Participantes'!$FX$4:$GM$4,0)&gt;0,FX$4,0),0)</f>
        <v>0</v>
      </c>
      <c r="FY13" s="116">
        <f>IFERROR(IF(MATCH('Total Participantes'!FY13,'Total Participantes'!$FX$4:$GM$4,0)&gt;0,FY$4,0),0)</f>
        <v>0</v>
      </c>
      <c r="FZ13" s="116">
        <f>IFERROR(IF(MATCH('Total Participantes'!FZ13,'Total Participantes'!$FX$4:$GM$4,0)&gt;0,FZ$4,0),0)</f>
        <v>0</v>
      </c>
      <c r="GA13" s="116">
        <f>IFERROR(IF(MATCH('Total Participantes'!GA13,'Total Participantes'!$FX$4:$GM$4,0)&gt;0,GA$4,0),0)</f>
        <v>0</v>
      </c>
      <c r="GB13" s="116">
        <f>IFERROR(IF(MATCH('Total Participantes'!GB13,'Total Participantes'!$FX$4:$GM$4,0)&gt;0,GB$4,0),0)</f>
        <v>0</v>
      </c>
      <c r="GC13" s="116">
        <f>IFERROR(IF(MATCH('Total Participantes'!GC13,'Total Participantes'!$FX$4:$GM$4,0)&gt;0,GC$4,0),0)</f>
        <v>0</v>
      </c>
      <c r="GD13" s="116">
        <f>IFERROR(IF(MATCH('Total Participantes'!GD13,'Total Participantes'!$FX$4:$GM$4,0)&gt;0,GD$4,0),0)</f>
        <v>0</v>
      </c>
      <c r="GE13" s="116">
        <f>IFERROR(IF(MATCH('Total Participantes'!GE13,'Total Participantes'!$FX$4:$GM$4,0)&gt;0,GE$4,0),0)</f>
        <v>0</v>
      </c>
      <c r="GF13" s="116">
        <f>IFERROR(IF(MATCH('Total Participantes'!GF13,'Total Participantes'!$FX$4:$GM$4,0)&gt;0,GF$4,0),0)</f>
        <v>0</v>
      </c>
      <c r="GG13" s="116">
        <f>IFERROR(IF(MATCH('Total Participantes'!GG13,'Total Participantes'!$FX$4:$GM$4,0)&gt;0,GG$4,0),0)</f>
        <v>0</v>
      </c>
      <c r="GH13" s="116">
        <f>IFERROR(IF(MATCH('Total Participantes'!GH13,'Total Participantes'!$FX$4:$GM$4,0)&gt;0,GH$4,0),0)</f>
        <v>0</v>
      </c>
      <c r="GI13" s="116">
        <f>IFERROR(IF(MATCH('Total Participantes'!GI13,'Total Participantes'!$FX$4:$GM$4,0)&gt;0,GI$4,0),0)</f>
        <v>0</v>
      </c>
      <c r="GJ13" s="116">
        <f>IFERROR(IF(MATCH('Total Participantes'!GJ13,'Total Participantes'!$FX$4:$GM$4,0)&gt;0,GJ$4,0),0)</f>
        <v>0</v>
      </c>
      <c r="GK13" s="116">
        <f>IFERROR(IF(MATCH('Total Participantes'!GK13,'Total Participantes'!$FX$4:$GM$4,0)&gt;0,GK$4,0),0)</f>
        <v>0</v>
      </c>
      <c r="GL13" s="116">
        <f>IFERROR(IF(MATCH('Total Participantes'!GL13,'Total Participantes'!$FX$4:$GM$4,0)&gt;0,GL$4,0),0)</f>
        <v>0</v>
      </c>
      <c r="GM13" s="116">
        <f>IFERROR(IF(MATCH('Total Participantes'!GM13,'Total Participantes'!$FX$4:$GM$4,0)&gt;0,GM$4,0),0)</f>
        <v>0</v>
      </c>
      <c r="GN13" s="116">
        <f>IFERROR(IF(MATCH('Total Participantes'!GN13,'Total Participantes'!$GN$4:$GU$4,0)&gt;0,GN$4,0),0)</f>
        <v>0</v>
      </c>
      <c r="GO13" s="116">
        <f>IFERROR(IF(MATCH('Total Participantes'!GO13,'Total Participantes'!$GN$4:$GU$4,0)&gt;0,GO$4,0),0)</f>
        <v>0</v>
      </c>
      <c r="GP13" s="116">
        <f>IFERROR(IF(MATCH('Total Participantes'!GP13,'Total Participantes'!$GN$4:$GU$4,0)&gt;0,GP$4,0),0)</f>
        <v>0</v>
      </c>
      <c r="GQ13" s="116">
        <f>IFERROR(IF(MATCH('Total Participantes'!GQ13,'Total Participantes'!$GN$4:$GU$4,0)&gt;0,GQ$4,0),0)</f>
        <v>0</v>
      </c>
      <c r="GR13" s="116">
        <f>IFERROR(IF(MATCH('Total Participantes'!GR13,'Total Participantes'!$GN$4:$GU$4,0)&gt;0,GR$4,0),0)</f>
        <v>0</v>
      </c>
      <c r="GS13" s="116">
        <f>IFERROR(IF(MATCH('Total Participantes'!GS13,'Total Participantes'!$GN$4:$GU$4,0)&gt;0,GS$4,0),0)</f>
        <v>0</v>
      </c>
      <c r="GT13" s="116">
        <f>IFERROR(IF(MATCH('Total Participantes'!GT13,'Total Participantes'!$GN$4:$GU$4,0)&gt;0,GT$4,0),0)</f>
        <v>0</v>
      </c>
      <c r="GU13" s="116">
        <f>IFERROR(IF(MATCH('Total Participantes'!GU13,'Total Participantes'!$GN$4:$GU$4,0)&gt;0,GU$4,0),0)</f>
        <v>0</v>
      </c>
      <c r="GV13" s="116">
        <f>IFERROR(IF(MATCH('Total Participantes'!GV13,'Total Participantes'!$GV$4:$GY$4,0)&gt;0,GV$4,0),0)</f>
        <v>0</v>
      </c>
      <c r="GW13" s="116">
        <f>IFERROR(IF(MATCH('Total Participantes'!GW13,'Total Participantes'!$GV$4:$GY$4,0)&gt;0,GW$4,0),0)</f>
        <v>0</v>
      </c>
      <c r="GX13" s="116">
        <f>IFERROR(IF(MATCH('Total Participantes'!GX13,'Total Participantes'!$GV$4:$GY$4,0)&gt;0,GX$4,0),0)</f>
        <v>0</v>
      </c>
      <c r="GY13" s="116">
        <f>IFERROR(IF(MATCH('Total Participantes'!GY13,'Total Participantes'!$GV$4:$GY$4,0)&gt;0,GY$4,0),0)</f>
        <v>0</v>
      </c>
      <c r="GZ13" s="116">
        <f>IFERROR(IF(MATCH('Total Participantes'!GZ13,'Total Participantes'!$GZ$4:$HD$4,0)&gt;0,GZ$4,0),0)</f>
        <v>0</v>
      </c>
      <c r="HA13" s="116">
        <f>IFERROR(IF(MATCH('Total Participantes'!HA13,'Total Participantes'!$GZ$4:$HD$4,0)&gt;0,HA$4,0),0)</f>
        <v>0</v>
      </c>
      <c r="HB13" s="116">
        <f>IFERROR(IF(MATCH('Total Participantes'!HB13,'Total Participantes'!$GZ$4:$HD$4,0)&gt;0,HB$4,0),0)</f>
        <v>0</v>
      </c>
      <c r="HC13" s="116">
        <f>IFERROR(IF(MATCH('Total Participantes'!HC13,'Total Participantes'!$GZ$4:$HD$4,0)&gt;0,HC$4,0),0)</f>
        <v>0</v>
      </c>
      <c r="HD13" s="116">
        <f>IFERROR(IF(MATCH('Total Participantes'!HD13,'Total Participantes'!$GZ$4:$HD$4,0)&gt;0,HD$4,0),0)</f>
        <v>0</v>
      </c>
      <c r="HE13" s="78"/>
      <c r="HF13" s="116" t="str">
        <f>IF('Total Participantes'!HF13="","0",IFERROR(IF(MATCH('Total Participantes'!HF13,'Total Participantes'!$HF$4:$IC$4,0)&gt;0,HF$4,0),0))</f>
        <v>0</v>
      </c>
      <c r="HG13" s="116" t="str">
        <f>IF('Total Participantes'!HG13="","0",IFERROR(IF(MATCH('Total Participantes'!HG13,'Total Participantes'!$HF$4:$IC$4,0)&gt;0,HG$4,0),0))</f>
        <v>0</v>
      </c>
      <c r="HH13" s="116">
        <f>IF('Total Participantes'!HH13="","0",IFERROR(IF(MATCH('Total Participantes'!HH13,'Total Participantes'!$HF$4:$IC$4,0)&gt;0,HH$4,0),0))+IF(HF13+HG13=HF$4+HG$4,$HH$4,0)</f>
        <v>0</v>
      </c>
      <c r="HI13" s="116" t="str">
        <f>IF('Total Participantes'!HI13="","0",IFERROR(IF(MATCH('Total Participantes'!HI13,'Total Participantes'!$HF$4:$IC$4,0)&gt;0,HI$4,0),0))</f>
        <v>0</v>
      </c>
      <c r="HJ13" s="116" t="str">
        <f>IF('Total Participantes'!HJ13="","0",IFERROR(IF(MATCH('Total Participantes'!HJ13,'Total Participantes'!$HF$4:$IC$4,0)&gt;0,HJ$4,0),0))</f>
        <v>0</v>
      </c>
      <c r="HK13" s="116">
        <f>IF('Total Participantes'!HK13="","0",IFERROR(IF(MATCH('Total Participantes'!HK13,'Total Participantes'!$HF$4:$IC$4,0)&gt;0,HK$4,0),0))+IF(HI13+HJ13=HI$4+HJ$4,$HH$4,0)</f>
        <v>0</v>
      </c>
      <c r="HL13" s="116" t="str">
        <f>IF('Total Participantes'!HL13="","0",IFERROR(IF(MATCH('Total Participantes'!HL13,'Total Participantes'!$HF$4:$IC$4,0)&gt;0,HL$4,0),0))</f>
        <v>0</v>
      </c>
      <c r="HM13" s="116" t="str">
        <f>IF('Total Participantes'!HM13="","0",IFERROR(IF(MATCH('Total Participantes'!HM13,'Total Participantes'!$HF$4:$IC$4,0)&gt;0,HM$4,0),0))</f>
        <v>0</v>
      </c>
      <c r="HN13" s="116">
        <f>IF('Total Participantes'!HN13="","0",IFERROR(IF(MATCH('Total Participantes'!HN13,'Total Participantes'!$HF$4:$IC$4,0)&gt;0,HN$4,0),0))+IF(HL13+HM13=HL$4+HM$4,$HH$4,0)</f>
        <v>0</v>
      </c>
      <c r="HO13" s="116" t="str">
        <f>IF('Total Participantes'!HO13="","0",IFERROR(IF(MATCH('Total Participantes'!HO13,'Total Participantes'!$HF$4:$IC$4,0)&gt;0,HO$4,0),0))</f>
        <v>0</v>
      </c>
      <c r="HP13" s="116" t="str">
        <f>IF('Total Participantes'!HP13="","0",IFERROR(IF(MATCH('Total Participantes'!HP13,'Total Participantes'!$HF$4:$IC$4,0)&gt;0,HP$4,0),0))</f>
        <v>0</v>
      </c>
      <c r="HQ13" s="116">
        <f>IF('Total Participantes'!HQ13="","0",IFERROR(IF(MATCH('Total Participantes'!HQ13,'Total Participantes'!$HF$4:$IC$4,0)&gt;0,HQ$4,0),0))+IF(HO13+HP13=HO$4+HP$4,$HH$4,0)</f>
        <v>0</v>
      </c>
      <c r="HR13" s="116" t="str">
        <f>IF('Total Participantes'!HR13="","0",IFERROR(IF(MATCH('Total Participantes'!HR13,'Total Participantes'!$HF$4:$IC$4,0)&gt;0,HR$4,0),0))</f>
        <v>0</v>
      </c>
      <c r="HS13" s="116" t="str">
        <f>IF('Total Participantes'!HS13="","0",IFERROR(IF(MATCH('Total Participantes'!HS13,'Total Participantes'!$HF$4:$IC$4,0)&gt;0,HS$4,0),0))</f>
        <v>0</v>
      </c>
      <c r="HT13" s="116">
        <f>IF('Total Participantes'!HT13="","0",IFERROR(IF(MATCH('Total Participantes'!HT13,'Total Participantes'!$HF$4:$IC$4,0)&gt;0,HT$4,0),0))+IF(HR13+HS13=HR$4+HS$4,$HH$4,0)</f>
        <v>0</v>
      </c>
      <c r="HU13" s="116" t="str">
        <f>IF('Total Participantes'!HU13="","0",IFERROR(IF(MATCH('Total Participantes'!HU13,'Total Participantes'!$HF$4:$IC$4,0)&gt;0,HU$4,0),0))</f>
        <v>0</v>
      </c>
      <c r="HV13" s="116" t="str">
        <f>IF('Total Participantes'!HV13="","0",IFERROR(IF(MATCH('Total Participantes'!HV13,'Total Participantes'!$HF$4:$IC$4,0)&gt;0,HV$4,0),0))</f>
        <v>0</v>
      </c>
      <c r="HW13" s="116">
        <f>IF('Total Participantes'!HW13="","0",IFERROR(IF(MATCH('Total Participantes'!HW13,'Total Participantes'!$HF$4:$IC$4,0)&gt;0,HW$4,0),0))+IF(HU13+HV13=HU$4+HV$4,$HH$4,0)</f>
        <v>0</v>
      </c>
      <c r="HX13" s="116" t="str">
        <f>IF('Total Participantes'!HX13="","0",IFERROR(IF(MATCH('Total Participantes'!HX13,'Total Participantes'!$HF$4:$IC$4,0)&gt;0,HX$4,0),0))</f>
        <v>0</v>
      </c>
      <c r="HY13" s="116" t="str">
        <f>IF('Total Participantes'!HY13="","0",IFERROR(IF(MATCH('Total Participantes'!HY13,'Total Participantes'!$HF$4:$IC$4,0)&gt;0,HY$4,0),0))</f>
        <v>0</v>
      </c>
      <c r="HZ13" s="116">
        <f>IF('Total Participantes'!HZ13="","0",IFERROR(IF(MATCH('Total Participantes'!HZ13,'Total Participantes'!$HF$4:$IC$4,0)&gt;0,HZ$4,0),0))+IF(HX13+HY13=HX$4+HY$4,$HH$4,0)</f>
        <v>0</v>
      </c>
      <c r="IA13" s="116" t="str">
        <f>IF('Total Participantes'!IA13="","0",IFERROR(IF(MATCH('Total Participantes'!IA13,'Total Participantes'!$HF$4:$IC$4,0)&gt;0,IA$4,0),0))</f>
        <v>0</v>
      </c>
      <c r="IB13" s="116" t="str">
        <f>IF('Total Participantes'!IB13="","0",IFERROR(IF(MATCH('Total Participantes'!IB13,'Total Participantes'!$HF$4:$IC$4,0)&gt;0,IB$4,0),0))</f>
        <v>0</v>
      </c>
      <c r="IC13" s="116">
        <f>IF('Total Participantes'!IC13="","0",IFERROR(IF(MATCH('Total Participantes'!IC13,'Total Participantes'!$HF$4:$IC$4,0)&gt;0,IC$4,0),0))+IF(IA13+IB13=IA$4+IB$4,$HH$4,0)</f>
        <v>0</v>
      </c>
      <c r="ID13" s="116" t="str">
        <f>IF('Total Participantes'!ID13="","0",IFERROR(IF(MATCH('Total Participantes'!ID13,'Total Participantes'!$ID$4:$IO$4,0)&gt;0,ID$4,0),0))</f>
        <v>0</v>
      </c>
      <c r="IE13" s="116" t="str">
        <f>IF('Total Participantes'!IE13="","0",IFERROR(IF(MATCH('Total Participantes'!IE13,'Total Participantes'!$ID$4:$IO$4,0)&gt;0,IE$4,0),0))</f>
        <v>0</v>
      </c>
      <c r="IF13" s="116">
        <f>IF('Total Participantes'!IF13="","0",IFERROR(IF(MATCH('Total Participantes'!IF13,'Total Participantes'!$ID$4:$IO$4,0)&gt;0,IF$4,0),0))+IF(ID13+IE13=ID$4+IE$4,$IF$4,0)</f>
        <v>0</v>
      </c>
      <c r="IG13" s="116" t="str">
        <f>IF('Total Participantes'!IG13="","0",IFERROR(IF(MATCH('Total Participantes'!IG13,'Total Participantes'!$ID$4:$IO$4,0)&gt;0,IG$4,0),0))</f>
        <v>0</v>
      </c>
      <c r="IH13" s="116" t="str">
        <f>IF('Total Participantes'!IH13="","0",IFERROR(IF(MATCH('Total Participantes'!IH13,'Total Participantes'!$ID$4:$IO$4,0)&gt;0,IH$4,0),0))</f>
        <v>0</v>
      </c>
      <c r="II13" s="116">
        <f>IF('Total Participantes'!II13="","0",IFERROR(IF(MATCH('Total Participantes'!II13,'Total Participantes'!$ID$4:$IO$4,0)&gt;0,II$4,0),0))+IF(IG13+IH13=IG$4+IH$4,$IF$4,0)</f>
        <v>0</v>
      </c>
      <c r="IJ13" s="116" t="str">
        <f>IF('Total Participantes'!IJ13="","0",IFERROR(IF(MATCH('Total Participantes'!IJ13,'Total Participantes'!$ID$4:$IO$4,0)&gt;0,IJ$4,0),0))</f>
        <v>0</v>
      </c>
      <c r="IK13" s="116" t="str">
        <f>IF('Total Participantes'!IK13="","0",IFERROR(IF(MATCH('Total Participantes'!IK13,'Total Participantes'!$ID$4:$IO$4,0)&gt;0,IK$4,0),0))</f>
        <v>0</v>
      </c>
      <c r="IL13" s="116">
        <f>IF('Total Participantes'!IL13="","0",IFERROR(IF(MATCH('Total Participantes'!IL13,'Total Participantes'!$ID$4:$IO$4,0)&gt;0,IL$4,0),0))+IF(IJ13+IK13=IJ$4+IK$4,$IF$4,0)</f>
        <v>0</v>
      </c>
      <c r="IM13" s="116" t="str">
        <f>IF('Total Participantes'!IM13="","0",IFERROR(IF(MATCH('Total Participantes'!IM13,'Total Participantes'!$ID$4:$IO$4,0)&gt;0,IM$4,0),0))</f>
        <v>0</v>
      </c>
      <c r="IN13" s="116" t="str">
        <f>IF('Total Participantes'!IN13="","0",IFERROR(IF(MATCH('Total Participantes'!IN13,'Total Participantes'!$ID$4:$IO$4,0)&gt;0,IN$4,0),0))</f>
        <v>0</v>
      </c>
      <c r="IO13" s="116">
        <f>IF('Total Participantes'!IO13="","0",IFERROR(IF(MATCH('Total Participantes'!IO13,'Total Participantes'!$ID$4:$IO$4,0)&gt;0,IO$4,0),0))+IF(IM13+IN13=IM$4+IN$4,$IF$4,0)</f>
        <v>0</v>
      </c>
      <c r="IP13" s="116" t="str">
        <f>IF('Total Participantes'!IP13="","0",IFERROR(IF(MATCH('Total Participantes'!IP13,'Total Participantes'!$IP$4:$IU$4,0)&gt;0,IP$4,0),0))</f>
        <v>0</v>
      </c>
      <c r="IQ13" s="116" t="str">
        <f>IF('Total Participantes'!IQ13="","0",IFERROR(IF(MATCH('Total Participantes'!IQ13,'Total Participantes'!$IP$4:$IU$4,0)&gt;0,IQ$4,0),0))</f>
        <v>0</v>
      </c>
      <c r="IR13" s="116">
        <f>IF('Total Participantes'!IR13="","0",IFERROR(IF(MATCH('Total Participantes'!IR13,'Total Participantes'!$IP$4:$IU$4,0)&gt;0,IR$4,0),0))+IF(IP13+IQ13=IP$4+IQ$4,$IR$4,0)</f>
        <v>0</v>
      </c>
      <c r="IS13" s="116" t="str">
        <f>IF('Total Participantes'!IS13="","0",IFERROR(IF(MATCH('Total Participantes'!IS13,'Total Participantes'!$IP$4:$IU$4,0)&gt;0,IS$4,0),0))</f>
        <v>0</v>
      </c>
      <c r="IT13" s="116" t="str">
        <f>IF('Total Participantes'!IT13="","0",IFERROR(IF(MATCH('Total Participantes'!IT13,'Total Participantes'!$IP$4:$IU$4,0)&gt;0,IT$4,0),0))</f>
        <v>0</v>
      </c>
      <c r="IU13" s="116">
        <f>IF('Total Participantes'!IU13="","0",IFERROR(IF(MATCH('Total Participantes'!IU13,'Total Participantes'!$IP$4:$IU$4,0)&gt;0,IU$4,0),0))+IF(IS13+IT13=IS$4+IT$4,$IR$4,0)</f>
        <v>0</v>
      </c>
      <c r="IV13" s="116" t="str">
        <f>IF('Total Participantes'!IV13="","0",IFERROR(IF(MATCH('Total Participantes'!IV13,'Total Participantes'!$HF$4:$IC$4,0)&gt;0,IV$4,0),0))</f>
        <v>0</v>
      </c>
      <c r="IW13" s="116" t="str">
        <f>IF('Total Participantes'!IW13="","0",IFERROR(IF(MATCH('Total Participantes'!IW13,'Total Participantes'!$HF$4:$IC$4,0)&gt;0,IW$4,0),0))</f>
        <v>0</v>
      </c>
      <c r="IX13" s="116">
        <f>IF('Total Participantes'!IX13="","0",IFERROR(IF(MATCH('Total Participantes'!IX13,'Total Participantes'!$HF$4:$IC$4,0)&gt;0,IX$4,0),0))+IF(IV13+IW13=IV$4+IW$4,$IX$4,0)</f>
        <v>0</v>
      </c>
      <c r="IY13" s="116" t="str">
        <f>IF('Total Participantes'!IY13="","0",IFERROR(IF(MATCH('Total Participantes'!IY13,'Total Participantes'!$HF$4:$IC$4,0)&gt;0,IY$4,0),0))</f>
        <v>0</v>
      </c>
      <c r="IZ13" s="116" t="str">
        <f>IF('Total Participantes'!IZ13="","0",IFERROR(IF(MATCH('Total Participantes'!IZ13,'Total Participantes'!$HF$4:$IC$4,0)&gt;0,IZ$4,0),0))</f>
        <v>0</v>
      </c>
      <c r="JA13" s="116">
        <f>IF('Total Participantes'!JA13="","0",IFERROR(IF(MATCH('Total Participantes'!JA13,'Total Participantes'!$HF$4:$IC$4,0)&gt;0,JA$4,0),0))+IF(IY13+IZ13=IY$4+IZ$4,$IX$4,0)</f>
        <v>0</v>
      </c>
    </row>
    <row r="14" spans="1:265" ht="31.5" customHeight="1" thickBot="1">
      <c r="A14" s="117">
        <f>'Total Participantes'!A14</f>
        <v>0</v>
      </c>
      <c r="B14" s="117">
        <f>'Total Participantes'!B14</f>
        <v>0</v>
      </c>
      <c r="C14" s="117">
        <f>'Total Participantes'!C14</f>
        <v>0</v>
      </c>
      <c r="D14" s="116">
        <f>IF(OR('Total Participantes'!D$4="",'Total Participantes'!D14=""),0,IF('Total Participantes'!D14='Total Participantes'!D$4,D$4,0))</f>
        <v>0</v>
      </c>
      <c r="E14" s="116">
        <f>IF(OR('Total Participantes'!E$4="",'Total Participantes'!E14=""),0,IF('Total Participantes'!E14='Total Participantes'!E$4,E$4,0))</f>
        <v>0</v>
      </c>
      <c r="F14" s="97">
        <f>IF('Total Participantes'!F$4="",0,IF('Total Participantes'!F14='Total Participantes'!F$4,F$4,0))+IF(D14+E14=D$4+E$4,$F$4,0)</f>
        <v>0</v>
      </c>
      <c r="G14" s="116">
        <f>IF(OR('Total Participantes'!G$4="",'Total Participantes'!G14=""),0,IF('Total Participantes'!G14='Total Participantes'!G$4,G$4,0))</f>
        <v>0</v>
      </c>
      <c r="H14" s="116">
        <f>IF(OR('Total Participantes'!H$4="",'Total Participantes'!H14=""),0,IF('Total Participantes'!H14='Total Participantes'!H$4,H$4,0))</f>
        <v>0</v>
      </c>
      <c r="I14" s="97">
        <f>IF('Total Participantes'!I$4="",0,IF('Total Participantes'!I14='Total Participantes'!I$4,I$4,0))+IF(G14+H14=G$4+H$4,$F$4,0)</f>
        <v>0</v>
      </c>
      <c r="J14" s="116">
        <f>IF(OR('Total Participantes'!J$4="",'Total Participantes'!J14=""),0,IF('Total Participantes'!J14='Total Participantes'!J$4,J$4,0))</f>
        <v>0</v>
      </c>
      <c r="K14" s="116">
        <f>IF(OR('Total Participantes'!K$4="",'Total Participantes'!K14=""),0,IF('Total Participantes'!K14='Total Participantes'!K$4,K$4,0))</f>
        <v>0</v>
      </c>
      <c r="L14" s="97">
        <f>IF('Total Participantes'!L$4="",0,IF('Total Participantes'!L14='Total Participantes'!L$4,L$4,0))+IF(J14+K14=J$4+K$4,$F$4,0)</f>
        <v>0</v>
      </c>
      <c r="M14" s="116">
        <f>IF(OR('Total Participantes'!M$4="",'Total Participantes'!M14=""),0,IF('Total Participantes'!M14='Total Participantes'!M$4,M$4,0))</f>
        <v>0</v>
      </c>
      <c r="N14" s="116">
        <f>IF(OR('Total Participantes'!N$4="",'Total Participantes'!N14=""),0,IF('Total Participantes'!N14='Total Participantes'!N$4,N$4,0))</f>
        <v>0</v>
      </c>
      <c r="O14" s="97">
        <f>IF('Total Participantes'!O$4="",0,IF('Total Participantes'!O14='Total Participantes'!O$4,O$4,0))+IF(M14+N14=M$4+N$4,$F$4,0)</f>
        <v>0</v>
      </c>
      <c r="P14" s="116">
        <f>IF(OR('Total Participantes'!P$4="",'Total Participantes'!P14=""),0,IF('Total Participantes'!P14='Total Participantes'!P$4,P$4,0))</f>
        <v>0</v>
      </c>
      <c r="Q14" s="116">
        <f>IF(OR('Total Participantes'!Q$4="",'Total Participantes'!Q14=""),0,IF('Total Participantes'!Q14='Total Participantes'!Q$4,Q$4,0))</f>
        <v>0</v>
      </c>
      <c r="R14" s="97">
        <f>IF('Total Participantes'!R$4="",0,IF('Total Participantes'!R14='Total Participantes'!R$4,R$4,0))+IF(P14+Q14=P$4+Q$4,$F$4,0)</f>
        <v>0</v>
      </c>
      <c r="S14" s="116">
        <f>IF(OR('Total Participantes'!S$4="",'Total Participantes'!S14=""),0,IF('Total Participantes'!S14='Total Participantes'!S$4,S$4,0))</f>
        <v>0</v>
      </c>
      <c r="T14" s="116">
        <f>IF(OR('Total Participantes'!T$4="",'Total Participantes'!T14=""),0,IF('Total Participantes'!T14='Total Participantes'!T$4,T$4,0))</f>
        <v>0</v>
      </c>
      <c r="U14" s="97">
        <f>IF('Total Participantes'!U$4="",0,IF('Total Participantes'!U14='Total Participantes'!U$4,U$4,0))+IF(S14+T14=S$4+T$4,$F$4,0)</f>
        <v>0</v>
      </c>
      <c r="V14" s="97">
        <f>IFERROR(IF(MATCH('Total Participantes'!V14,'Total Participantes'!$V$4:$W$4,0)&gt;0,V$4,0),0)</f>
        <v>0</v>
      </c>
      <c r="W14" s="97">
        <f>IFERROR(IF(MATCH('Total Participantes'!W14,'Total Participantes'!$V$4:$W$4,0)&gt;0,W$4,0),0)</f>
        <v>0</v>
      </c>
      <c r="X14" s="78"/>
      <c r="Y14" s="78"/>
      <c r="Z14" s="116">
        <f>IF(OR('Total Participantes'!Z$4="",'Total Participantes'!Z14=""),0,IF('Total Participantes'!Z14='Total Participantes'!Z$4,Z$4,0))</f>
        <v>0</v>
      </c>
      <c r="AA14" s="116">
        <f>IF(OR('Total Participantes'!AA$4="",'Total Participantes'!AA14=""),0,IF('Total Participantes'!AA14='Total Participantes'!AA$4,AA$4,0))</f>
        <v>0</v>
      </c>
      <c r="AB14" s="97">
        <f>IF('Total Participantes'!AB$4="",0,IF('Total Participantes'!AB14='Total Participantes'!AB$4,AB$4,0))+IF(Z14+AA14=Z$4+AA$4,$F$4,0)</f>
        <v>0</v>
      </c>
      <c r="AC14" s="116">
        <f>IF(OR('Total Participantes'!AC$4="",'Total Participantes'!AC14=""),0,IF('Total Participantes'!AC14='Total Participantes'!AC$4,AC$4,0))</f>
        <v>0</v>
      </c>
      <c r="AD14" s="116">
        <f>IF(OR('Total Participantes'!AD$4="",'Total Participantes'!AD14=""),0,IF('Total Participantes'!AD14='Total Participantes'!AD$4,AD$4,0))</f>
        <v>0</v>
      </c>
      <c r="AE14" s="97">
        <f>IF('Total Participantes'!AE$4="",0,IF('Total Participantes'!AE14='Total Participantes'!AE$4,AE$4,0))+IF(AC14+AD14=AC$4+AD$4,$F$4,0)</f>
        <v>0</v>
      </c>
      <c r="AF14" s="116">
        <f>IF(OR('Total Participantes'!AF$4="",'Total Participantes'!AF14=""),0,IF('Total Participantes'!AF14='Total Participantes'!AF$4,AF$4,0))</f>
        <v>0</v>
      </c>
      <c r="AG14" s="116">
        <f>IF(OR('Total Participantes'!AG$4="",'Total Participantes'!AG14=""),0,IF('Total Participantes'!AG14='Total Participantes'!AG$4,AG$4,0))</f>
        <v>0</v>
      </c>
      <c r="AH14" s="97">
        <f>IF('Total Participantes'!AH$4="",0,IF('Total Participantes'!AH14='Total Participantes'!AH$4,AH$4,0))+IF(AF14+AG14=AF$4+AG$4,$F$4,0)</f>
        <v>0</v>
      </c>
      <c r="AI14" s="116">
        <f>IF(OR('Total Participantes'!AI$4="",'Total Participantes'!AI14=""),0,IF('Total Participantes'!AI14='Total Participantes'!AI$4,AI$4,0))</f>
        <v>0</v>
      </c>
      <c r="AJ14" s="116">
        <f>IF(OR('Total Participantes'!AJ$4="",'Total Participantes'!AJ14=""),0,IF('Total Participantes'!AJ14='Total Participantes'!AJ$4,AJ$4,0))</f>
        <v>0</v>
      </c>
      <c r="AK14" s="97">
        <f>IF('Total Participantes'!AK$4="",0,IF('Total Participantes'!AK14='Total Participantes'!AK$4,AK$4,0))+IF(AI14+AJ14=AI$4+AJ$4,$F$4,0)</f>
        <v>0</v>
      </c>
      <c r="AL14" s="116">
        <f>IF(OR('Total Participantes'!AL$4="",'Total Participantes'!AL14=""),0,IF('Total Participantes'!AL14='Total Participantes'!AL$4,AL$4,0))</f>
        <v>0</v>
      </c>
      <c r="AM14" s="116">
        <f>IF(OR('Total Participantes'!AM$4="",'Total Participantes'!AM14=""),0,IF('Total Participantes'!AM14='Total Participantes'!AM$4,AM$4,0))</f>
        <v>0</v>
      </c>
      <c r="AN14" s="97">
        <f>IF('Total Participantes'!AN$4="",0,IF('Total Participantes'!AN14='Total Participantes'!AN$4,AN$4,0))+IF(AL14+AM14=AL$4+AM$4,$F$4,0)</f>
        <v>0</v>
      </c>
      <c r="AO14" s="116">
        <f>IF(OR('Total Participantes'!AO$4="",'Total Participantes'!AO14=""),0,IF('Total Participantes'!AO14='Total Participantes'!AO$4,AO$4,0))</f>
        <v>0</v>
      </c>
      <c r="AP14" s="116">
        <f>IF(OR('Total Participantes'!AP$4="",'Total Participantes'!AP14=""),0,IF('Total Participantes'!AP14='Total Participantes'!AP$4,AP$4,0))</f>
        <v>0</v>
      </c>
      <c r="AQ14" s="97">
        <f>IF('Total Participantes'!AQ$4="",0,IF('Total Participantes'!AQ14='Total Participantes'!AQ$4,AQ$4,0))+IF(AO14+AP14=AO$4+AP$4,$F$4,0)</f>
        <v>0</v>
      </c>
      <c r="AR14" s="97">
        <f>IFERROR(IF(MATCH('Total Participantes'!AR14,'Total Participantes'!$AR$4:$AS$4,0)&gt;0,AR$4,0),0)</f>
        <v>0</v>
      </c>
      <c r="AS14" s="97">
        <f>IFERROR(IF(MATCH('Total Participantes'!AS14,'Total Participantes'!$AR$4:$AS$4,0)&gt;0,AS$4,0),0)</f>
        <v>0</v>
      </c>
      <c r="AT14" s="78"/>
      <c r="AU14" s="78"/>
      <c r="AV14" s="116">
        <f>IF(OR('Total Participantes'!AV$4="",'Total Participantes'!AV14=""),0,IF('Total Participantes'!AV14='Total Participantes'!AV$4,AV$4,0))</f>
        <v>0</v>
      </c>
      <c r="AW14" s="116">
        <f>IF(OR('Total Participantes'!AW$4="",'Total Participantes'!AW14=""),0,IF('Total Participantes'!AW14='Total Participantes'!AW$4,AW$4,0))</f>
        <v>0</v>
      </c>
      <c r="AX14" s="97">
        <f>IF('Total Participantes'!AX$4="",0,IF('Total Participantes'!AX14='Total Participantes'!AX$4,AX$4,0))+IF(AV14+AW14=AV$4+AW$4,$F$4,0)</f>
        <v>0</v>
      </c>
      <c r="AY14" s="116">
        <f>IF(OR('Total Participantes'!AY$4="",'Total Participantes'!AY14=""),0,IF('Total Participantes'!AY14='Total Participantes'!AY$4,AY$4,0))</f>
        <v>0</v>
      </c>
      <c r="AZ14" s="116">
        <f>IF(OR('Total Participantes'!AZ$4="",'Total Participantes'!AZ14=""),0,IF('Total Participantes'!AZ14='Total Participantes'!AZ$4,AZ$4,0))</f>
        <v>0</v>
      </c>
      <c r="BA14" s="97">
        <f>IF('Total Participantes'!BA$4="",0,IF('Total Participantes'!BA14='Total Participantes'!BA$4,BA$4,0))+IF(AY14+AZ14=AY$4+AZ$4,$F$4,0)</f>
        <v>0</v>
      </c>
      <c r="BB14" s="116">
        <f>IF(OR('Total Participantes'!BB$4="",'Total Participantes'!BB14=""),0,IF('Total Participantes'!BB14='Total Participantes'!BB$4,BB$4,0))</f>
        <v>0</v>
      </c>
      <c r="BC14" s="116">
        <f>IF(OR('Total Participantes'!BC$4="",'Total Participantes'!BC14=""),0,IF('Total Participantes'!BC14='Total Participantes'!BC$4,BC$4,0))</f>
        <v>0</v>
      </c>
      <c r="BD14" s="97">
        <f>IF('Total Participantes'!BD$4="",0,IF('Total Participantes'!BD14='Total Participantes'!BD$4,BD$4,0))+IF(BB14+BC14=BB$4+BC$4,$F$4,0)</f>
        <v>0</v>
      </c>
      <c r="BE14" s="116">
        <f>IF(OR('Total Participantes'!BE$4="",'Total Participantes'!BE14=""),0,IF('Total Participantes'!BE14='Total Participantes'!BE$4,BE$4,0))</f>
        <v>0</v>
      </c>
      <c r="BF14" s="116">
        <f>IF(OR('Total Participantes'!BF$4="",'Total Participantes'!BF14=""),0,IF('Total Participantes'!BF14='Total Participantes'!BF$4,BF$4,0))</f>
        <v>0</v>
      </c>
      <c r="BG14" s="97">
        <f>IF('Total Participantes'!BG$4="",0,IF('Total Participantes'!BG14='Total Participantes'!BG$4,BG$4,0))+IF(BE14+BF14=BE$4+BF$4,$F$4,0)</f>
        <v>0</v>
      </c>
      <c r="BH14" s="116">
        <f>IF(OR('Total Participantes'!BH$4="",'Total Participantes'!BH14=""),0,IF('Total Participantes'!BH14='Total Participantes'!BH$4,BH$4,0))</f>
        <v>0</v>
      </c>
      <c r="BI14" s="116">
        <f>IF(OR('Total Participantes'!BI$4="",'Total Participantes'!BI14=""),0,IF('Total Participantes'!BI14='Total Participantes'!BI$4,BI$4,0))</f>
        <v>0</v>
      </c>
      <c r="BJ14" s="97">
        <f>IF('Total Participantes'!BJ$4="",0,IF('Total Participantes'!BJ14='Total Participantes'!BJ$4,BJ$4,0))+IF(BH14+BI14=BH$4+BI$4,$F$4,0)</f>
        <v>0</v>
      </c>
      <c r="BK14" s="116">
        <f>IF(OR('Total Participantes'!BK$4="",'Total Participantes'!BK14=""),0,IF('Total Participantes'!BK14='Total Participantes'!BK$4,BK$4,0))</f>
        <v>0</v>
      </c>
      <c r="BL14" s="116">
        <f>IF(OR('Total Participantes'!BL$4="",'Total Participantes'!BL14=""),0,IF('Total Participantes'!BL14='Total Participantes'!BL$4,BL$4,0))</f>
        <v>0</v>
      </c>
      <c r="BM14" s="97">
        <f>IF('Total Participantes'!BM$4="",0,IF('Total Participantes'!BM14='Total Participantes'!BM$4,BM$4,0))+IF(BK14+BL14=BK$4+BL$4,$F$4,0)</f>
        <v>0</v>
      </c>
      <c r="BN14" s="97">
        <f>IFERROR(IF(MATCH('Total Participantes'!BN14,'Total Participantes'!$BN$4:$BO$4,0)&gt;0,BN$4,0),0)</f>
        <v>0</v>
      </c>
      <c r="BO14" s="97">
        <f>IFERROR(IF(MATCH('Total Participantes'!BO14,'Total Participantes'!$BN$4:$BO$4,0)&gt;0,BO$4,0),0)</f>
        <v>0</v>
      </c>
      <c r="BP14" s="78"/>
      <c r="BQ14" s="78"/>
      <c r="BR14" s="116">
        <f>IF(OR('Total Participantes'!BR$4="",'Total Participantes'!BR14=""),0,IF('Total Participantes'!BR14='Total Participantes'!BR$4,BR$4,0))</f>
        <v>0</v>
      </c>
      <c r="BS14" s="116">
        <f>IF(OR('Total Participantes'!BS$4="",'Total Participantes'!BS14=""),0,IF('Total Participantes'!BS14='Total Participantes'!BS$4,BS$4,0))</f>
        <v>0</v>
      </c>
      <c r="BT14" s="97">
        <f>IF('Total Participantes'!BT$4="",0,IF('Total Participantes'!BT14='Total Participantes'!BT$4,BT$4,0))+IF(BR14+BS14=BR$4+BS$4,$F$4,0)</f>
        <v>0</v>
      </c>
      <c r="BU14" s="116">
        <f>IF(OR('Total Participantes'!BU$4="",'Total Participantes'!BU14=""),0,IF('Total Participantes'!BU14='Total Participantes'!BU$4,BU$4,0))</f>
        <v>0</v>
      </c>
      <c r="BV14" s="116">
        <f>IF(OR('Total Participantes'!BV$4="",'Total Participantes'!BV14=""),0,IF('Total Participantes'!BV14='Total Participantes'!BV$4,BV$4,0))</f>
        <v>0</v>
      </c>
      <c r="BW14" s="97">
        <f>IF('Total Participantes'!BW$4="",0,IF('Total Participantes'!BW14='Total Participantes'!BW$4,BW$4,0))+IF(BU14+BV14=BU$4+BV$4,$F$4,0)</f>
        <v>0</v>
      </c>
      <c r="BX14" s="116">
        <f>IF(OR('Total Participantes'!BX$4="",'Total Participantes'!BX14=""),0,IF('Total Participantes'!BX14='Total Participantes'!BX$4,BX$4,0))</f>
        <v>0</v>
      </c>
      <c r="BY14" s="116">
        <f>IF(OR('Total Participantes'!BY$4="",'Total Participantes'!BY14=""),0,IF('Total Participantes'!BY14='Total Participantes'!BY$4,BY$4,0))</f>
        <v>0</v>
      </c>
      <c r="BZ14" s="97">
        <f>IF('Total Participantes'!BZ$4="",0,IF('Total Participantes'!BZ14='Total Participantes'!BZ$4,BZ$4,0))+IF(BX14+BY14=BX$4+BY$4,$F$4,0)</f>
        <v>0</v>
      </c>
      <c r="CA14" s="116">
        <f>IF(OR('Total Participantes'!CA$4="",'Total Participantes'!CA14=""),0,IF('Total Participantes'!CA14='Total Participantes'!CA$4,CA$4,0))</f>
        <v>0</v>
      </c>
      <c r="CB14" s="116">
        <f>IF(OR('Total Participantes'!CB$4="",'Total Participantes'!CB14=""),0,IF('Total Participantes'!CB14='Total Participantes'!CB$4,CB$4,0))</f>
        <v>0</v>
      </c>
      <c r="CC14" s="97">
        <f>IF('Total Participantes'!CC$4="",0,IF('Total Participantes'!CC14='Total Participantes'!CC$4,CC$4,0))+IF(CA14+CB14=CA$4+CB$4,$F$4,0)</f>
        <v>0</v>
      </c>
      <c r="CD14" s="116">
        <f>IF(OR('Total Participantes'!CD$4="",'Total Participantes'!CD14=""),0,IF('Total Participantes'!CD14='Total Participantes'!CD$4,CD$4,0))</f>
        <v>0</v>
      </c>
      <c r="CE14" s="116">
        <f>IF(OR('Total Participantes'!CE$4="",'Total Participantes'!CE14=""),0,IF('Total Participantes'!CE14='Total Participantes'!CE$4,CE$4,0))</f>
        <v>0</v>
      </c>
      <c r="CF14" s="97">
        <f>IF('Total Participantes'!CF$4="",0,IF('Total Participantes'!CF14='Total Participantes'!CF$4,CF$4,0))+IF(CD14+CE14=CD$4+CE$4,$F$4,0)</f>
        <v>0</v>
      </c>
      <c r="CG14" s="116">
        <f>IF(OR('Total Participantes'!CG$4="",'Total Participantes'!CG14=""),0,IF('Total Participantes'!CG14='Total Participantes'!CG$4,CG$4,0))</f>
        <v>0</v>
      </c>
      <c r="CH14" s="116">
        <f>IF(OR('Total Participantes'!CH$4="",'Total Participantes'!CH14=""),0,IF('Total Participantes'!CH14='Total Participantes'!CH$4,CH$4,0))</f>
        <v>0</v>
      </c>
      <c r="CI14" s="97">
        <f>IF('Total Participantes'!CI$4="",0,IF('Total Participantes'!CI14='Total Participantes'!CI$4,CI$4,0))+IF(CG14+CH14=CG$4+CH$4,$F$4,0)</f>
        <v>0</v>
      </c>
      <c r="CJ14" s="97">
        <f>IFERROR(IF(MATCH('Total Participantes'!CJ14,'Total Participantes'!$CJ$4:$CK$4,0)&gt;0,CJ$4,0),0)</f>
        <v>0</v>
      </c>
      <c r="CK14" s="97">
        <f>IFERROR(IF(MATCH('Total Participantes'!CK14,'Total Participantes'!$CJ$4:$CK$4,0)&gt;0,CK$4,0),0)</f>
        <v>0</v>
      </c>
      <c r="CL14" s="78"/>
      <c r="CM14" s="78"/>
      <c r="CN14" s="116">
        <f>IF(OR('Total Participantes'!CN$4="",'Total Participantes'!CN14=""),0,IF('Total Participantes'!CN14='Total Participantes'!CN$4,CN$4,0))</f>
        <v>0</v>
      </c>
      <c r="CO14" s="116">
        <f>IF(OR('Total Participantes'!CO$4="",'Total Participantes'!CO14=""),0,IF('Total Participantes'!CO14='Total Participantes'!CO$4,CO$4,0))</f>
        <v>0</v>
      </c>
      <c r="CP14" s="97">
        <f>IF('Total Participantes'!CP$4="",0,IF('Total Participantes'!CP14='Total Participantes'!CP$4,CP$4,0))+IF(CN14+CO14=CN$4+CO$4,$F$4,0)</f>
        <v>0</v>
      </c>
      <c r="CQ14" s="116">
        <f>IF(OR('Total Participantes'!CQ$4="",'Total Participantes'!CQ14=""),0,IF('Total Participantes'!CQ14='Total Participantes'!CQ$4,CQ$4,0))</f>
        <v>0</v>
      </c>
      <c r="CR14" s="116">
        <f>IF(OR('Total Participantes'!CR$4="",'Total Participantes'!CR14=""),0,IF('Total Participantes'!CR14='Total Participantes'!CR$4,CR$4,0))</f>
        <v>0</v>
      </c>
      <c r="CS14" s="97">
        <f>IF('Total Participantes'!CS$4="",0,IF('Total Participantes'!CS14='Total Participantes'!CS$4,CS$4,0))+IF(CQ14+CR14=CQ$4+CR$4,$F$4,0)</f>
        <v>0</v>
      </c>
      <c r="CT14" s="116">
        <f>IF(OR('Total Participantes'!CT$4="",'Total Participantes'!CT14=""),0,IF('Total Participantes'!CT14='Total Participantes'!CT$4,CT$4,0))</f>
        <v>0</v>
      </c>
      <c r="CU14" s="116">
        <f>IF(OR('Total Participantes'!CU$4="",'Total Participantes'!CU14=""),0,IF('Total Participantes'!CU14='Total Participantes'!CU$4,CU$4,0))</f>
        <v>0</v>
      </c>
      <c r="CV14" s="97">
        <f>IF('Total Participantes'!CV$4="",0,IF('Total Participantes'!CV14='Total Participantes'!CV$4,CV$4,0))+IF(CT14+CU14=CT$4+CU$4,$F$4,0)</f>
        <v>0</v>
      </c>
      <c r="CW14" s="116">
        <f>IF(OR('Total Participantes'!CW$4="",'Total Participantes'!CW14=""),0,IF('Total Participantes'!CW14='Total Participantes'!CW$4,CW$4,0))</f>
        <v>0</v>
      </c>
      <c r="CX14" s="116">
        <f>IF(OR('Total Participantes'!CX$4="",'Total Participantes'!CX14=""),0,IF('Total Participantes'!CX14='Total Participantes'!CX$4,CX$4,0))</f>
        <v>0</v>
      </c>
      <c r="CY14" s="97">
        <f>IF('Total Participantes'!CY$4="",0,IF('Total Participantes'!CY14='Total Participantes'!CY$4,CY$4,0))+IF(CW14+CX14=CW$4+CX$4,$F$4,0)</f>
        <v>0</v>
      </c>
      <c r="CZ14" s="116">
        <f>IF(OR('Total Participantes'!CZ$4="",'Total Participantes'!CZ14=""),0,IF('Total Participantes'!CZ14='Total Participantes'!CZ$4,CZ$4,0))</f>
        <v>0</v>
      </c>
      <c r="DA14" s="116">
        <f>IF(OR('Total Participantes'!DA$4="",'Total Participantes'!DA14=""),0,IF('Total Participantes'!DA14='Total Participantes'!DA$4,DA$4,0))</f>
        <v>0</v>
      </c>
      <c r="DB14" s="97">
        <f>IF('Total Participantes'!DB$4="",0,IF('Total Participantes'!DB14='Total Participantes'!DB$4,DB$4,0))+IF(CZ14+DA14=CZ$4+DA$4,$F$4,0)</f>
        <v>0</v>
      </c>
      <c r="DC14" s="116">
        <f>IF(OR('Total Participantes'!DC$4="",'Total Participantes'!DC14=""),0,IF('Total Participantes'!DC14='Total Participantes'!DC$4,DC$4,0))</f>
        <v>0</v>
      </c>
      <c r="DD14" s="116">
        <f>IF(OR('Total Participantes'!DD$4="",'Total Participantes'!DD14=""),0,IF('Total Participantes'!DD14='Total Participantes'!DD$4,DD$4,0))</f>
        <v>0</v>
      </c>
      <c r="DE14" s="97">
        <f>IF('Total Participantes'!DE$4="",0,IF('Total Participantes'!DE14='Total Participantes'!DE$4,DE$4,0))+IF(DC14+DD14=DC$4+DD$4,$F$4,0)</f>
        <v>0</v>
      </c>
      <c r="DF14" s="97">
        <f>IFERROR(IF(MATCH('Total Participantes'!DF14,'Total Participantes'!$DF$4:$DG$4,0)&gt;0,DF$4,0),0)</f>
        <v>0</v>
      </c>
      <c r="DG14" s="97">
        <f>IFERROR(IF(MATCH('Total Participantes'!DG14,'Total Participantes'!$DF$4:$DG$4,0)&gt;0,DG$4,0),0)</f>
        <v>0</v>
      </c>
      <c r="DH14" s="78"/>
      <c r="DI14" s="78"/>
      <c r="DJ14" s="116">
        <f>IF(OR('Total Participantes'!DJ$4="",'Total Participantes'!DJ14=""),0,IF('Total Participantes'!DJ14='Total Participantes'!DJ$4,DJ$4,0))</f>
        <v>0</v>
      </c>
      <c r="DK14" s="116">
        <f>IF(OR('Total Participantes'!DK$4="",'Total Participantes'!DK14=""),0,IF('Total Participantes'!DK14='Total Participantes'!DK$4,DK$4,0))</f>
        <v>0</v>
      </c>
      <c r="DL14" s="97">
        <f>IF('Total Participantes'!DL$4="",0,IF('Total Participantes'!DL14='Total Participantes'!DL$4,DL$4,0))+IF(DJ14+DK14=DJ$4+DK$4,$F$4,0)</f>
        <v>0</v>
      </c>
      <c r="DM14" s="116">
        <f>IF(OR('Total Participantes'!DM$4="",'Total Participantes'!DM14=""),0,IF('Total Participantes'!DM14='Total Participantes'!DM$4,DM$4,0))</f>
        <v>0</v>
      </c>
      <c r="DN14" s="116">
        <f>IF(OR('Total Participantes'!DN$4="",'Total Participantes'!DN14=""),0,IF('Total Participantes'!DN14='Total Participantes'!DN$4,DN$4,0))</f>
        <v>0</v>
      </c>
      <c r="DO14" s="97">
        <f>IF('Total Participantes'!DO$4="",0,IF('Total Participantes'!DO14='Total Participantes'!DO$4,DO$4,0))+IF(DM14+DN14=DM$4+DN$4,$F$4,0)</f>
        <v>0</v>
      </c>
      <c r="DP14" s="116">
        <f>IF(OR('Total Participantes'!DP$4="",'Total Participantes'!DP14=""),0,IF('Total Participantes'!DP14='Total Participantes'!DP$4,DP$4,0))</f>
        <v>0</v>
      </c>
      <c r="DQ14" s="116">
        <f>IF(OR('Total Participantes'!DQ$4="",'Total Participantes'!DQ14=""),0,IF('Total Participantes'!DQ14='Total Participantes'!DQ$4,DQ$4,0))</f>
        <v>0</v>
      </c>
      <c r="DR14" s="97">
        <f>IF('Total Participantes'!DR$4="",0,IF('Total Participantes'!DR14='Total Participantes'!DR$4,DR$4,0))+IF(DP14+DQ14=DP$4+DQ$4,$F$4,0)</f>
        <v>0</v>
      </c>
      <c r="DS14" s="116">
        <f>IF(OR('Total Participantes'!DS$4="",'Total Participantes'!DS14=""),0,IF('Total Participantes'!DS14='Total Participantes'!DS$4,DS$4,0))</f>
        <v>0</v>
      </c>
      <c r="DT14" s="116">
        <f>IF(OR('Total Participantes'!DT$4="",'Total Participantes'!DT14=""),0,IF('Total Participantes'!DT14='Total Participantes'!DT$4,DT$4,0))</f>
        <v>0</v>
      </c>
      <c r="DU14" s="97">
        <f>IF('Total Participantes'!DU$4="",0,IF('Total Participantes'!DU14='Total Participantes'!DU$4,DU$4,0))+IF(DS14+DT14=DS$4+DT$4,$F$4,0)</f>
        <v>0</v>
      </c>
      <c r="DV14" s="116">
        <f>IF(OR('Total Participantes'!DV$4="",'Total Participantes'!DV14=""),0,IF('Total Participantes'!DV14='Total Participantes'!DV$4,DV$4,0))</f>
        <v>0</v>
      </c>
      <c r="DW14" s="116">
        <f>IF(OR('Total Participantes'!DW$4="",'Total Participantes'!DW14=""),0,IF('Total Participantes'!DW14='Total Participantes'!DW$4,DW$4,0))</f>
        <v>0</v>
      </c>
      <c r="DX14" s="97">
        <f>IF('Total Participantes'!DX$4="",0,IF('Total Participantes'!DX14='Total Participantes'!DX$4,DX$4,0))+IF(DV14+DW14=DV$4+DW$4,$F$4,0)</f>
        <v>0</v>
      </c>
      <c r="DY14" s="116">
        <f>IF(OR('Total Participantes'!DY$4="",'Total Participantes'!DY14=""),0,IF('Total Participantes'!DY14='Total Participantes'!DY$4,DY$4,0))</f>
        <v>0</v>
      </c>
      <c r="DZ14" s="116">
        <f>IF(OR('Total Participantes'!DZ$4="",'Total Participantes'!DZ14=""),0,IF('Total Participantes'!DZ14='Total Participantes'!DZ$4,DZ$4,0))</f>
        <v>0</v>
      </c>
      <c r="EA14" s="97">
        <f>IF('Total Participantes'!EA$4="",0,IF('Total Participantes'!EA14='Total Participantes'!EA$4,EA$4,0))+IF(DY14+DZ14=DY$4+DZ$4,$F$4,0)</f>
        <v>0</v>
      </c>
      <c r="EB14" s="97">
        <f>IFERROR(IF(MATCH('Total Participantes'!EB14,'Total Participantes'!$EB$4:$EC$4,0)&gt;0,EB$4,0),0)</f>
        <v>0</v>
      </c>
      <c r="EC14" s="97">
        <f>IFERROR(IF(MATCH('Total Participantes'!EC14,'Total Participantes'!$EB$4:$EC$4,0)&gt;0,EC$4,0),0)</f>
        <v>0</v>
      </c>
      <c r="ED14" s="78"/>
      <c r="EE14" s="78"/>
      <c r="EF14" s="116">
        <f>IF(OR('Total Participantes'!EF$4="",'Total Participantes'!EF14=""),0,IF('Total Participantes'!EF14='Total Participantes'!EF$4,EF$4,0))</f>
        <v>0</v>
      </c>
      <c r="EG14" s="116">
        <f>IF(OR('Total Participantes'!EG$4="",'Total Participantes'!EG14=""),0,IF('Total Participantes'!EG14='Total Participantes'!EG$4,EG$4,0))</f>
        <v>0</v>
      </c>
      <c r="EH14" s="97">
        <f>IF('Total Participantes'!EH$4="",0,IF('Total Participantes'!EH14='Total Participantes'!EH$4,EH$4,0))+IF(EF14+EG14=EF$4+EG$4,$F$4,0)</f>
        <v>0</v>
      </c>
      <c r="EI14" s="116">
        <f>IF(OR('Total Participantes'!EI$4="",'Total Participantes'!EI14=""),0,IF('Total Participantes'!EI14='Total Participantes'!EI$4,EI$4,0))</f>
        <v>0</v>
      </c>
      <c r="EJ14" s="116">
        <f>IF(OR('Total Participantes'!EJ$4="",'Total Participantes'!EJ14=""),0,IF('Total Participantes'!EJ14='Total Participantes'!EJ$4,EJ$4,0))</f>
        <v>0</v>
      </c>
      <c r="EK14" s="97">
        <f>IF('Total Participantes'!EK$4="",0,IF('Total Participantes'!EK14='Total Participantes'!EK$4,EK$4,0))+IF(EI14+EJ14=EI$4+EJ$4,$F$4,0)</f>
        <v>0</v>
      </c>
      <c r="EL14" s="116">
        <f>IF(OR('Total Participantes'!EL$4="",'Total Participantes'!EL14=""),0,IF('Total Participantes'!EL14='Total Participantes'!EL$4,EL$4,0))</f>
        <v>0</v>
      </c>
      <c r="EM14" s="116">
        <f>IF(OR('Total Participantes'!EM$4="",'Total Participantes'!EM14=""),0,IF('Total Participantes'!EM14='Total Participantes'!EM$4,EM$4,0))</f>
        <v>0</v>
      </c>
      <c r="EN14" s="97">
        <f>IF('Total Participantes'!EN$4="",0,IF('Total Participantes'!EN14='Total Participantes'!EN$4,EN$4,0))+IF(EL14+EM14=EL$4+EM$4,$F$4,0)</f>
        <v>0</v>
      </c>
      <c r="EO14" s="116">
        <f>IF(OR('Total Participantes'!EO$4="",'Total Participantes'!EO14=""),0,IF('Total Participantes'!EO14='Total Participantes'!EO$4,EO$4,0))</f>
        <v>0</v>
      </c>
      <c r="EP14" s="116">
        <f>IF(OR('Total Participantes'!EP$4="",'Total Participantes'!EP14=""),0,IF('Total Participantes'!EP14='Total Participantes'!EP$4,EP$4,0))</f>
        <v>0</v>
      </c>
      <c r="EQ14" s="97">
        <f>IF('Total Participantes'!EQ$4="",0,IF('Total Participantes'!EQ14='Total Participantes'!EQ$4,EQ$4,0))+IF(EO14+EP14=EO$4+EP$4,$F$4,0)</f>
        <v>0</v>
      </c>
      <c r="ER14" s="116">
        <f>IF(OR('Total Participantes'!ER$4="",'Total Participantes'!ER14=""),0,IF('Total Participantes'!ER14='Total Participantes'!ER$4,ER$4,0))</f>
        <v>0</v>
      </c>
      <c r="ES14" s="116">
        <f>IF(OR('Total Participantes'!ES$4="",'Total Participantes'!ES14=""),0,IF('Total Participantes'!ES14='Total Participantes'!ES$4,ES$4,0))</f>
        <v>0</v>
      </c>
      <c r="ET14" s="97">
        <f>IF('Total Participantes'!ET$4="",0,IF('Total Participantes'!ET14='Total Participantes'!ET$4,ET$4,0))+IF(ER14+ES14=ER$4+ES$4,$F$4,0)</f>
        <v>0</v>
      </c>
      <c r="EU14" s="116">
        <f>IF(OR('Total Participantes'!EU$4="",'Total Participantes'!EU14=""),0,IF('Total Participantes'!EU14='Total Participantes'!EU$4,EU$4,0))</f>
        <v>0</v>
      </c>
      <c r="EV14" s="116">
        <f>IF(OR('Total Participantes'!EV$4="",'Total Participantes'!EV14=""),0,IF('Total Participantes'!EV14='Total Participantes'!EV$4,EV$4,0))</f>
        <v>0</v>
      </c>
      <c r="EW14" s="97">
        <f>IF('Total Participantes'!EW$4="",0,IF('Total Participantes'!EW14='Total Participantes'!EW$4,EW$4,0))+IF(EU14+EV14=EU$4+EV$4,$F$4,0)</f>
        <v>0</v>
      </c>
      <c r="EX14" s="97">
        <f>IFERROR(IF(MATCH('Total Participantes'!EX14,'Total Participantes'!$EX$4:$EY$4,0)&gt;0,EX$4,0),0)</f>
        <v>0</v>
      </c>
      <c r="EY14" s="97">
        <f>IFERROR(IF(MATCH('Total Participantes'!EY14,'Total Participantes'!$EX$4:$EY$4,0)&gt;0,EY$4,0),0)</f>
        <v>0</v>
      </c>
      <c r="EZ14" s="78"/>
      <c r="FA14" s="78"/>
      <c r="FB14" s="116">
        <f>IF(OR('Total Participantes'!FB$4="",'Total Participantes'!FB14=""),0,IF('Total Participantes'!FB14='Total Participantes'!FB$4,FB$4,0))</f>
        <v>0</v>
      </c>
      <c r="FC14" s="116">
        <f>IF(OR('Total Participantes'!FC$4="",'Total Participantes'!FC14=""),0,IF('Total Participantes'!FC14='Total Participantes'!FC$4,FC$4,0))</f>
        <v>0</v>
      </c>
      <c r="FD14" s="97">
        <f>IF('Total Participantes'!FD$4="",0,IF('Total Participantes'!FD14='Total Participantes'!FD$4,FD$4,0))+IF(FB14+FC14=FB$4+FC$4,$F$4,0)</f>
        <v>0</v>
      </c>
      <c r="FE14" s="116">
        <f>IF(OR('Total Participantes'!FE$4="",'Total Participantes'!FE14=""),0,IF('Total Participantes'!FE14='Total Participantes'!FE$4,FE$4,0))</f>
        <v>0</v>
      </c>
      <c r="FF14" s="116">
        <f>IF(OR('Total Participantes'!FF$4="",'Total Participantes'!FF14=""),0,IF('Total Participantes'!FF14='Total Participantes'!FF$4,FF$4,0))</f>
        <v>0</v>
      </c>
      <c r="FG14" s="97">
        <f>IF('Total Participantes'!FG$4="",0,IF('Total Participantes'!FG14='Total Participantes'!FG$4,FG$4,0))+IF(FE14+FF14=FE$4+FF$4,$F$4,0)</f>
        <v>0</v>
      </c>
      <c r="FH14" s="116">
        <f>IF(OR('Total Participantes'!FH$4="",'Total Participantes'!FH14=""),0,IF('Total Participantes'!FH14='Total Participantes'!FH$4,FH$4,0))</f>
        <v>0</v>
      </c>
      <c r="FI14" s="116">
        <f>IF(OR('Total Participantes'!FI$4="",'Total Participantes'!FI14=""),0,IF('Total Participantes'!FI14='Total Participantes'!FI$4,FI$4,0))</f>
        <v>0</v>
      </c>
      <c r="FJ14" s="97">
        <f>IF('Total Participantes'!FJ$4="",0,IF('Total Participantes'!FJ14='Total Participantes'!FJ$4,FJ$4,0))+IF(FH14+FI14=FH$4+FI$4,$F$4,0)</f>
        <v>0</v>
      </c>
      <c r="FK14" s="116">
        <f>IF(OR('Total Participantes'!FK$4="",'Total Participantes'!FK14=""),0,IF('Total Participantes'!FK14='Total Participantes'!FK$4,FK$4,0))</f>
        <v>0</v>
      </c>
      <c r="FL14" s="116">
        <f>IF(OR('Total Participantes'!FL$4="",'Total Participantes'!FL14=""),0,IF('Total Participantes'!FL14='Total Participantes'!FL$4,FL$4,0))</f>
        <v>0</v>
      </c>
      <c r="FM14" s="97">
        <f>IF('Total Participantes'!FM$4="",0,IF('Total Participantes'!FM14='Total Participantes'!FM$4,FM$4,0))+IF(FK14+FL14=FK$4+FL$4,$F$4,0)</f>
        <v>0</v>
      </c>
      <c r="FN14" s="116">
        <f>IF(OR('Total Participantes'!FN$4="",'Total Participantes'!FN14=""),0,IF('Total Participantes'!FN14='Total Participantes'!FN$4,FN$4,0))</f>
        <v>0</v>
      </c>
      <c r="FO14" s="116">
        <f>IF(OR('Total Participantes'!FO$4="",'Total Participantes'!FO14=""),0,IF('Total Participantes'!FO14='Total Participantes'!FO$4,FO$4,0))</f>
        <v>0</v>
      </c>
      <c r="FP14" s="97">
        <f>IF('Total Participantes'!FP$4="",0,IF('Total Participantes'!FP14='Total Participantes'!FP$4,FP$4,0))+IF(FN14+FO14=FN$4+FO$4,$F$4,0)</f>
        <v>0</v>
      </c>
      <c r="FQ14" s="116">
        <f>IF(OR('Total Participantes'!FQ$4="",'Total Participantes'!FQ14=""),0,IF('Total Participantes'!FQ14='Total Participantes'!FQ$4,FQ$4,0))</f>
        <v>0</v>
      </c>
      <c r="FR14" s="116">
        <f>IF(OR('Total Participantes'!FR$4="",'Total Participantes'!FR14=""),0,IF('Total Participantes'!FR14='Total Participantes'!FR$4,FR$4,0))</f>
        <v>0</v>
      </c>
      <c r="FS14" s="97">
        <f>IF('Total Participantes'!FS$4="",0,IF('Total Participantes'!FS14='Total Participantes'!FS$4,FS$4,0))+IF(FQ14+FR14=FQ$4+FR$4,$F$4,0)</f>
        <v>0</v>
      </c>
      <c r="FT14" s="97">
        <f>IFERROR(IF(MATCH('Total Participantes'!FT14,'Total Participantes'!$FT$4:$FU$4,0)&gt;0,FT$4,0),0)</f>
        <v>0</v>
      </c>
      <c r="FU14" s="97">
        <f>IFERROR(IF(MATCH('Total Participantes'!FU14,'Total Participantes'!$FT$4:$FU$4,0)&gt;0,FU$4,0),0)</f>
        <v>0</v>
      </c>
      <c r="FV14" s="78"/>
      <c r="FW14" s="78"/>
      <c r="FX14" s="116">
        <f>IFERROR(IF(MATCH('Total Participantes'!FX14,'Total Participantes'!$FX$4:$GM$4,0)&gt;0,FX$4,0),0)</f>
        <v>0</v>
      </c>
      <c r="FY14" s="116">
        <f>IFERROR(IF(MATCH('Total Participantes'!FY14,'Total Participantes'!$FX$4:$GM$4,0)&gt;0,FY$4,0),0)</f>
        <v>0</v>
      </c>
      <c r="FZ14" s="116">
        <f>IFERROR(IF(MATCH('Total Participantes'!FZ14,'Total Participantes'!$FX$4:$GM$4,0)&gt;0,FZ$4,0),0)</f>
        <v>0</v>
      </c>
      <c r="GA14" s="116">
        <f>IFERROR(IF(MATCH('Total Participantes'!GA14,'Total Participantes'!$FX$4:$GM$4,0)&gt;0,GA$4,0),0)</f>
        <v>0</v>
      </c>
      <c r="GB14" s="116">
        <f>IFERROR(IF(MATCH('Total Participantes'!GB14,'Total Participantes'!$FX$4:$GM$4,0)&gt;0,GB$4,0),0)</f>
        <v>0</v>
      </c>
      <c r="GC14" s="116">
        <f>IFERROR(IF(MATCH('Total Participantes'!GC14,'Total Participantes'!$FX$4:$GM$4,0)&gt;0,GC$4,0),0)</f>
        <v>0</v>
      </c>
      <c r="GD14" s="116">
        <f>IFERROR(IF(MATCH('Total Participantes'!GD14,'Total Participantes'!$FX$4:$GM$4,0)&gt;0,GD$4,0),0)</f>
        <v>0</v>
      </c>
      <c r="GE14" s="116">
        <f>IFERROR(IF(MATCH('Total Participantes'!GE14,'Total Participantes'!$FX$4:$GM$4,0)&gt;0,GE$4,0),0)</f>
        <v>0</v>
      </c>
      <c r="GF14" s="116">
        <f>IFERROR(IF(MATCH('Total Participantes'!GF14,'Total Participantes'!$FX$4:$GM$4,0)&gt;0,GF$4,0),0)</f>
        <v>0</v>
      </c>
      <c r="GG14" s="116">
        <f>IFERROR(IF(MATCH('Total Participantes'!GG14,'Total Participantes'!$FX$4:$GM$4,0)&gt;0,GG$4,0),0)</f>
        <v>0</v>
      </c>
      <c r="GH14" s="116">
        <f>IFERROR(IF(MATCH('Total Participantes'!GH14,'Total Participantes'!$FX$4:$GM$4,0)&gt;0,GH$4,0),0)</f>
        <v>0</v>
      </c>
      <c r="GI14" s="116">
        <f>IFERROR(IF(MATCH('Total Participantes'!GI14,'Total Participantes'!$FX$4:$GM$4,0)&gt;0,GI$4,0),0)</f>
        <v>0</v>
      </c>
      <c r="GJ14" s="116">
        <f>IFERROR(IF(MATCH('Total Participantes'!GJ14,'Total Participantes'!$FX$4:$GM$4,0)&gt;0,GJ$4,0),0)</f>
        <v>0</v>
      </c>
      <c r="GK14" s="116">
        <f>IFERROR(IF(MATCH('Total Participantes'!GK14,'Total Participantes'!$FX$4:$GM$4,0)&gt;0,GK$4,0),0)</f>
        <v>0</v>
      </c>
      <c r="GL14" s="116">
        <f>IFERROR(IF(MATCH('Total Participantes'!GL14,'Total Participantes'!$FX$4:$GM$4,0)&gt;0,GL$4,0),0)</f>
        <v>0</v>
      </c>
      <c r="GM14" s="116">
        <f>IFERROR(IF(MATCH('Total Participantes'!GM14,'Total Participantes'!$FX$4:$GM$4,0)&gt;0,GM$4,0),0)</f>
        <v>0</v>
      </c>
      <c r="GN14" s="116">
        <f>IFERROR(IF(MATCH('Total Participantes'!GN14,'Total Participantes'!$GN$4:$GU$4,0)&gt;0,GN$4,0),0)</f>
        <v>0</v>
      </c>
      <c r="GO14" s="116">
        <f>IFERROR(IF(MATCH('Total Participantes'!GO14,'Total Participantes'!$GN$4:$GU$4,0)&gt;0,GO$4,0),0)</f>
        <v>0</v>
      </c>
      <c r="GP14" s="116">
        <f>IFERROR(IF(MATCH('Total Participantes'!GP14,'Total Participantes'!$GN$4:$GU$4,0)&gt;0,GP$4,0),0)</f>
        <v>0</v>
      </c>
      <c r="GQ14" s="116">
        <f>IFERROR(IF(MATCH('Total Participantes'!GQ14,'Total Participantes'!$GN$4:$GU$4,0)&gt;0,GQ$4,0),0)</f>
        <v>0</v>
      </c>
      <c r="GR14" s="116">
        <f>IFERROR(IF(MATCH('Total Participantes'!GR14,'Total Participantes'!$GN$4:$GU$4,0)&gt;0,GR$4,0),0)</f>
        <v>0</v>
      </c>
      <c r="GS14" s="116">
        <f>IFERROR(IF(MATCH('Total Participantes'!GS14,'Total Participantes'!$GN$4:$GU$4,0)&gt;0,GS$4,0),0)</f>
        <v>0</v>
      </c>
      <c r="GT14" s="116">
        <f>IFERROR(IF(MATCH('Total Participantes'!GT14,'Total Participantes'!$GN$4:$GU$4,0)&gt;0,GT$4,0),0)</f>
        <v>0</v>
      </c>
      <c r="GU14" s="116">
        <f>IFERROR(IF(MATCH('Total Participantes'!GU14,'Total Participantes'!$GN$4:$GU$4,0)&gt;0,GU$4,0),0)</f>
        <v>0</v>
      </c>
      <c r="GV14" s="116">
        <f>IFERROR(IF(MATCH('Total Participantes'!GV14,'Total Participantes'!$GV$4:$GY$4,0)&gt;0,GV$4,0),0)</f>
        <v>0</v>
      </c>
      <c r="GW14" s="116">
        <f>IFERROR(IF(MATCH('Total Participantes'!GW14,'Total Participantes'!$GV$4:$GY$4,0)&gt;0,GW$4,0),0)</f>
        <v>0</v>
      </c>
      <c r="GX14" s="116">
        <f>IFERROR(IF(MATCH('Total Participantes'!GX14,'Total Participantes'!$GV$4:$GY$4,0)&gt;0,GX$4,0),0)</f>
        <v>0</v>
      </c>
      <c r="GY14" s="116">
        <f>IFERROR(IF(MATCH('Total Participantes'!GY14,'Total Participantes'!$GV$4:$GY$4,0)&gt;0,GY$4,0),0)</f>
        <v>0</v>
      </c>
      <c r="GZ14" s="116">
        <f>IFERROR(IF(MATCH('Total Participantes'!GZ14,'Total Participantes'!$GZ$4:$HD$4,0)&gt;0,GZ$4,0),0)</f>
        <v>0</v>
      </c>
      <c r="HA14" s="116">
        <f>IFERROR(IF(MATCH('Total Participantes'!HA14,'Total Participantes'!$GZ$4:$HD$4,0)&gt;0,HA$4,0),0)</f>
        <v>0</v>
      </c>
      <c r="HB14" s="116">
        <f>IFERROR(IF(MATCH('Total Participantes'!HB14,'Total Participantes'!$GZ$4:$HD$4,0)&gt;0,HB$4,0),0)</f>
        <v>0</v>
      </c>
      <c r="HC14" s="116">
        <f>IFERROR(IF(MATCH('Total Participantes'!HC14,'Total Participantes'!$GZ$4:$HD$4,0)&gt;0,HC$4,0),0)</f>
        <v>0</v>
      </c>
      <c r="HD14" s="116">
        <f>IFERROR(IF(MATCH('Total Participantes'!HD14,'Total Participantes'!$GZ$4:$HD$4,0)&gt;0,HD$4,0),0)</f>
        <v>0</v>
      </c>
      <c r="HE14" s="78"/>
      <c r="HF14" s="116" t="str">
        <f>IF('Total Participantes'!HF14="","0",IFERROR(IF(MATCH('Total Participantes'!HF14,'Total Participantes'!$HF$4:$IC$4,0)&gt;0,HF$4,0),0))</f>
        <v>0</v>
      </c>
      <c r="HG14" s="116" t="str">
        <f>IF('Total Participantes'!HG14="","0",IFERROR(IF(MATCH('Total Participantes'!HG14,'Total Participantes'!$HF$4:$IC$4,0)&gt;0,HG$4,0),0))</f>
        <v>0</v>
      </c>
      <c r="HH14" s="116">
        <f>IF('Total Participantes'!HH14="","0",IFERROR(IF(MATCH('Total Participantes'!HH14,'Total Participantes'!$HF$4:$IC$4,0)&gt;0,HH$4,0),0))+IF(HF14+HG14=HF$4+HG$4,$HH$4,0)</f>
        <v>0</v>
      </c>
      <c r="HI14" s="116" t="str">
        <f>IF('Total Participantes'!HI14="","0",IFERROR(IF(MATCH('Total Participantes'!HI14,'Total Participantes'!$HF$4:$IC$4,0)&gt;0,HI$4,0),0))</f>
        <v>0</v>
      </c>
      <c r="HJ14" s="116" t="str">
        <f>IF('Total Participantes'!HJ14="","0",IFERROR(IF(MATCH('Total Participantes'!HJ14,'Total Participantes'!$HF$4:$IC$4,0)&gt;0,HJ$4,0),0))</f>
        <v>0</v>
      </c>
      <c r="HK14" s="116">
        <f>IF('Total Participantes'!HK14="","0",IFERROR(IF(MATCH('Total Participantes'!HK14,'Total Participantes'!$HF$4:$IC$4,0)&gt;0,HK$4,0),0))+IF(HI14+HJ14=HI$4+HJ$4,$HH$4,0)</f>
        <v>0</v>
      </c>
      <c r="HL14" s="116" t="str">
        <f>IF('Total Participantes'!HL14="","0",IFERROR(IF(MATCH('Total Participantes'!HL14,'Total Participantes'!$HF$4:$IC$4,0)&gt;0,HL$4,0),0))</f>
        <v>0</v>
      </c>
      <c r="HM14" s="116" t="str">
        <f>IF('Total Participantes'!HM14="","0",IFERROR(IF(MATCH('Total Participantes'!HM14,'Total Participantes'!$HF$4:$IC$4,0)&gt;0,HM$4,0),0))</f>
        <v>0</v>
      </c>
      <c r="HN14" s="116">
        <f>IF('Total Participantes'!HN14="","0",IFERROR(IF(MATCH('Total Participantes'!HN14,'Total Participantes'!$HF$4:$IC$4,0)&gt;0,HN$4,0),0))+IF(HL14+HM14=HL$4+HM$4,$HH$4,0)</f>
        <v>0</v>
      </c>
      <c r="HO14" s="116" t="str">
        <f>IF('Total Participantes'!HO14="","0",IFERROR(IF(MATCH('Total Participantes'!HO14,'Total Participantes'!$HF$4:$IC$4,0)&gt;0,HO$4,0),0))</f>
        <v>0</v>
      </c>
      <c r="HP14" s="116" t="str">
        <f>IF('Total Participantes'!HP14="","0",IFERROR(IF(MATCH('Total Participantes'!HP14,'Total Participantes'!$HF$4:$IC$4,0)&gt;0,HP$4,0),0))</f>
        <v>0</v>
      </c>
      <c r="HQ14" s="116">
        <f>IF('Total Participantes'!HQ14="","0",IFERROR(IF(MATCH('Total Participantes'!HQ14,'Total Participantes'!$HF$4:$IC$4,0)&gt;0,HQ$4,0),0))+IF(HO14+HP14=HO$4+HP$4,$HH$4,0)</f>
        <v>0</v>
      </c>
      <c r="HR14" s="116" t="str">
        <f>IF('Total Participantes'!HR14="","0",IFERROR(IF(MATCH('Total Participantes'!HR14,'Total Participantes'!$HF$4:$IC$4,0)&gt;0,HR$4,0),0))</f>
        <v>0</v>
      </c>
      <c r="HS14" s="116" t="str">
        <f>IF('Total Participantes'!HS14="","0",IFERROR(IF(MATCH('Total Participantes'!HS14,'Total Participantes'!$HF$4:$IC$4,0)&gt;0,HS$4,0),0))</f>
        <v>0</v>
      </c>
      <c r="HT14" s="116">
        <f>IF('Total Participantes'!HT14="","0",IFERROR(IF(MATCH('Total Participantes'!HT14,'Total Participantes'!$HF$4:$IC$4,0)&gt;0,HT$4,0),0))+IF(HR14+HS14=HR$4+HS$4,$HH$4,0)</f>
        <v>0</v>
      </c>
      <c r="HU14" s="116" t="str">
        <f>IF('Total Participantes'!HU14="","0",IFERROR(IF(MATCH('Total Participantes'!HU14,'Total Participantes'!$HF$4:$IC$4,0)&gt;0,HU$4,0),0))</f>
        <v>0</v>
      </c>
      <c r="HV14" s="116" t="str">
        <f>IF('Total Participantes'!HV14="","0",IFERROR(IF(MATCH('Total Participantes'!HV14,'Total Participantes'!$HF$4:$IC$4,0)&gt;0,HV$4,0),0))</f>
        <v>0</v>
      </c>
      <c r="HW14" s="116">
        <f>IF('Total Participantes'!HW14="","0",IFERROR(IF(MATCH('Total Participantes'!HW14,'Total Participantes'!$HF$4:$IC$4,0)&gt;0,HW$4,0),0))+IF(HU14+HV14=HU$4+HV$4,$HH$4,0)</f>
        <v>0</v>
      </c>
      <c r="HX14" s="116" t="str">
        <f>IF('Total Participantes'!HX14="","0",IFERROR(IF(MATCH('Total Participantes'!HX14,'Total Participantes'!$HF$4:$IC$4,0)&gt;0,HX$4,0),0))</f>
        <v>0</v>
      </c>
      <c r="HY14" s="116" t="str">
        <f>IF('Total Participantes'!HY14="","0",IFERROR(IF(MATCH('Total Participantes'!HY14,'Total Participantes'!$HF$4:$IC$4,0)&gt;0,HY$4,0),0))</f>
        <v>0</v>
      </c>
      <c r="HZ14" s="116">
        <f>IF('Total Participantes'!HZ14="","0",IFERROR(IF(MATCH('Total Participantes'!HZ14,'Total Participantes'!$HF$4:$IC$4,0)&gt;0,HZ$4,0),0))+IF(HX14+HY14=HX$4+HY$4,$HH$4,0)</f>
        <v>0</v>
      </c>
      <c r="IA14" s="116" t="str">
        <f>IF('Total Participantes'!IA14="","0",IFERROR(IF(MATCH('Total Participantes'!IA14,'Total Participantes'!$HF$4:$IC$4,0)&gt;0,IA$4,0),0))</f>
        <v>0</v>
      </c>
      <c r="IB14" s="116" t="str">
        <f>IF('Total Participantes'!IB14="","0",IFERROR(IF(MATCH('Total Participantes'!IB14,'Total Participantes'!$HF$4:$IC$4,0)&gt;0,IB$4,0),0))</f>
        <v>0</v>
      </c>
      <c r="IC14" s="116">
        <f>IF('Total Participantes'!IC14="","0",IFERROR(IF(MATCH('Total Participantes'!IC14,'Total Participantes'!$HF$4:$IC$4,0)&gt;0,IC$4,0),0))+IF(IA14+IB14=IA$4+IB$4,$HH$4,0)</f>
        <v>0</v>
      </c>
      <c r="ID14" s="116" t="str">
        <f>IF('Total Participantes'!ID14="","0",IFERROR(IF(MATCH('Total Participantes'!ID14,'Total Participantes'!$ID$4:$IO$4,0)&gt;0,ID$4,0),0))</f>
        <v>0</v>
      </c>
      <c r="IE14" s="116" t="str">
        <f>IF('Total Participantes'!IE14="","0",IFERROR(IF(MATCH('Total Participantes'!IE14,'Total Participantes'!$ID$4:$IO$4,0)&gt;0,IE$4,0),0))</f>
        <v>0</v>
      </c>
      <c r="IF14" s="116">
        <f>IF('Total Participantes'!IF14="","0",IFERROR(IF(MATCH('Total Participantes'!IF14,'Total Participantes'!$ID$4:$IO$4,0)&gt;0,IF$4,0),0))+IF(ID14+IE14=ID$4+IE$4,$IF$4,0)</f>
        <v>0</v>
      </c>
      <c r="IG14" s="116" t="str">
        <f>IF('Total Participantes'!IG14="","0",IFERROR(IF(MATCH('Total Participantes'!IG14,'Total Participantes'!$ID$4:$IO$4,0)&gt;0,IG$4,0),0))</f>
        <v>0</v>
      </c>
      <c r="IH14" s="116" t="str">
        <f>IF('Total Participantes'!IH14="","0",IFERROR(IF(MATCH('Total Participantes'!IH14,'Total Participantes'!$ID$4:$IO$4,0)&gt;0,IH$4,0),0))</f>
        <v>0</v>
      </c>
      <c r="II14" s="116">
        <f>IF('Total Participantes'!II14="","0",IFERROR(IF(MATCH('Total Participantes'!II14,'Total Participantes'!$ID$4:$IO$4,0)&gt;0,II$4,0),0))+IF(IG14+IH14=IG$4+IH$4,$IF$4,0)</f>
        <v>0</v>
      </c>
      <c r="IJ14" s="116" t="str">
        <f>IF('Total Participantes'!IJ14="","0",IFERROR(IF(MATCH('Total Participantes'!IJ14,'Total Participantes'!$ID$4:$IO$4,0)&gt;0,IJ$4,0),0))</f>
        <v>0</v>
      </c>
      <c r="IK14" s="116" t="str">
        <f>IF('Total Participantes'!IK14="","0",IFERROR(IF(MATCH('Total Participantes'!IK14,'Total Participantes'!$ID$4:$IO$4,0)&gt;0,IK$4,0),0))</f>
        <v>0</v>
      </c>
      <c r="IL14" s="116">
        <f>IF('Total Participantes'!IL14="","0",IFERROR(IF(MATCH('Total Participantes'!IL14,'Total Participantes'!$ID$4:$IO$4,0)&gt;0,IL$4,0),0))+IF(IJ14+IK14=IJ$4+IK$4,$IF$4,0)</f>
        <v>0</v>
      </c>
      <c r="IM14" s="116" t="str">
        <f>IF('Total Participantes'!IM14="","0",IFERROR(IF(MATCH('Total Participantes'!IM14,'Total Participantes'!$ID$4:$IO$4,0)&gt;0,IM$4,0),0))</f>
        <v>0</v>
      </c>
      <c r="IN14" s="116" t="str">
        <f>IF('Total Participantes'!IN14="","0",IFERROR(IF(MATCH('Total Participantes'!IN14,'Total Participantes'!$ID$4:$IO$4,0)&gt;0,IN$4,0),0))</f>
        <v>0</v>
      </c>
      <c r="IO14" s="116">
        <f>IF('Total Participantes'!IO14="","0",IFERROR(IF(MATCH('Total Participantes'!IO14,'Total Participantes'!$ID$4:$IO$4,0)&gt;0,IO$4,0),0))+IF(IM14+IN14=IM$4+IN$4,$IF$4,0)</f>
        <v>0</v>
      </c>
      <c r="IP14" s="116" t="str">
        <f>IF('Total Participantes'!IP14="","0",IFERROR(IF(MATCH('Total Participantes'!IP14,'Total Participantes'!$IP$4:$IU$4,0)&gt;0,IP$4,0),0))</f>
        <v>0</v>
      </c>
      <c r="IQ14" s="116" t="str">
        <f>IF('Total Participantes'!IQ14="","0",IFERROR(IF(MATCH('Total Participantes'!IQ14,'Total Participantes'!$IP$4:$IU$4,0)&gt;0,IQ$4,0),0))</f>
        <v>0</v>
      </c>
      <c r="IR14" s="116">
        <f>IF('Total Participantes'!IR14="","0",IFERROR(IF(MATCH('Total Participantes'!IR14,'Total Participantes'!$IP$4:$IU$4,0)&gt;0,IR$4,0),0))+IF(IP14+IQ14=IP$4+IQ$4,$IR$4,0)</f>
        <v>0</v>
      </c>
      <c r="IS14" s="116" t="str">
        <f>IF('Total Participantes'!IS14="","0",IFERROR(IF(MATCH('Total Participantes'!IS14,'Total Participantes'!$IP$4:$IU$4,0)&gt;0,IS$4,0),0))</f>
        <v>0</v>
      </c>
      <c r="IT14" s="116" t="str">
        <f>IF('Total Participantes'!IT14="","0",IFERROR(IF(MATCH('Total Participantes'!IT14,'Total Participantes'!$IP$4:$IU$4,0)&gt;0,IT$4,0),0))</f>
        <v>0</v>
      </c>
      <c r="IU14" s="116">
        <f>IF('Total Participantes'!IU14="","0",IFERROR(IF(MATCH('Total Participantes'!IU14,'Total Participantes'!$IP$4:$IU$4,0)&gt;0,IU$4,0),0))+IF(IS14+IT14=IS$4+IT$4,$IR$4,0)</f>
        <v>0</v>
      </c>
      <c r="IV14" s="116" t="str">
        <f>IF('Total Participantes'!IV14="","0",IFERROR(IF(MATCH('Total Participantes'!IV14,'Total Participantes'!$HF$4:$IC$4,0)&gt;0,IV$4,0),0))</f>
        <v>0</v>
      </c>
      <c r="IW14" s="116" t="str">
        <f>IF('Total Participantes'!IW14="","0",IFERROR(IF(MATCH('Total Participantes'!IW14,'Total Participantes'!$HF$4:$IC$4,0)&gt;0,IW$4,0),0))</f>
        <v>0</v>
      </c>
      <c r="IX14" s="116">
        <f>IF('Total Participantes'!IX14="","0",IFERROR(IF(MATCH('Total Participantes'!IX14,'Total Participantes'!$HF$4:$IC$4,0)&gt;0,IX$4,0),0))+IF(IV14+IW14=IV$4+IW$4,$IX$4,0)</f>
        <v>0</v>
      </c>
      <c r="IY14" s="116" t="str">
        <f>IF('Total Participantes'!IY14="","0",IFERROR(IF(MATCH('Total Participantes'!IY14,'Total Participantes'!$HF$4:$IC$4,0)&gt;0,IY$4,0),0))</f>
        <v>0</v>
      </c>
      <c r="IZ14" s="116" t="str">
        <f>IF('Total Participantes'!IZ14="","0",IFERROR(IF(MATCH('Total Participantes'!IZ14,'Total Participantes'!$HF$4:$IC$4,0)&gt;0,IZ$4,0),0))</f>
        <v>0</v>
      </c>
      <c r="JA14" s="116">
        <f>IF('Total Participantes'!JA14="","0",IFERROR(IF(MATCH('Total Participantes'!JA14,'Total Participantes'!$HF$4:$IC$4,0)&gt;0,JA$4,0),0))+IF(IY14+IZ14=IY$4+IZ$4,$IX$4,0)</f>
        <v>0</v>
      </c>
    </row>
    <row r="15" spans="1:265" ht="31.5" customHeight="1" thickBot="1">
      <c r="A15" s="117">
        <f>'Total Participantes'!A15</f>
        <v>0</v>
      </c>
      <c r="B15" s="117">
        <f>'Total Participantes'!B15</f>
        <v>0</v>
      </c>
      <c r="C15" s="117">
        <f>'Total Participantes'!C15</f>
        <v>0</v>
      </c>
      <c r="D15" s="116">
        <f>IF(OR('Total Participantes'!D$4="",'Total Participantes'!D15=""),0,IF('Total Participantes'!D15='Total Participantes'!D$4,D$4,0))</f>
        <v>0</v>
      </c>
      <c r="E15" s="116">
        <f>IF(OR('Total Participantes'!E$4="",'Total Participantes'!E15=""),0,IF('Total Participantes'!E15='Total Participantes'!E$4,E$4,0))</f>
        <v>0</v>
      </c>
      <c r="F15" s="97">
        <f>IF('Total Participantes'!F$4="",0,IF('Total Participantes'!F15='Total Participantes'!F$4,F$4,0))+IF(D15+E15=D$4+E$4,$F$4,0)</f>
        <v>0</v>
      </c>
      <c r="G15" s="116">
        <f>IF(OR('Total Participantes'!G$4="",'Total Participantes'!G15=""),0,IF('Total Participantes'!G15='Total Participantes'!G$4,G$4,0))</f>
        <v>0</v>
      </c>
      <c r="H15" s="116">
        <f>IF(OR('Total Participantes'!H$4="",'Total Participantes'!H15=""),0,IF('Total Participantes'!H15='Total Participantes'!H$4,H$4,0))</f>
        <v>0</v>
      </c>
      <c r="I15" s="97">
        <f>IF('Total Participantes'!I$4="",0,IF('Total Participantes'!I15='Total Participantes'!I$4,I$4,0))+IF(G15+H15=G$4+H$4,$F$4,0)</f>
        <v>0</v>
      </c>
      <c r="J15" s="116">
        <f>IF(OR('Total Participantes'!J$4="",'Total Participantes'!J15=""),0,IF('Total Participantes'!J15='Total Participantes'!J$4,J$4,0))</f>
        <v>0</v>
      </c>
      <c r="K15" s="116">
        <f>IF(OR('Total Participantes'!K$4="",'Total Participantes'!K15=""),0,IF('Total Participantes'!K15='Total Participantes'!K$4,K$4,0))</f>
        <v>0</v>
      </c>
      <c r="L15" s="97">
        <f>IF('Total Participantes'!L$4="",0,IF('Total Participantes'!L15='Total Participantes'!L$4,L$4,0))+IF(J15+K15=J$4+K$4,$F$4,0)</f>
        <v>0</v>
      </c>
      <c r="M15" s="116">
        <f>IF(OR('Total Participantes'!M$4="",'Total Participantes'!M15=""),0,IF('Total Participantes'!M15='Total Participantes'!M$4,M$4,0))</f>
        <v>0</v>
      </c>
      <c r="N15" s="116">
        <f>IF(OR('Total Participantes'!N$4="",'Total Participantes'!N15=""),0,IF('Total Participantes'!N15='Total Participantes'!N$4,N$4,0))</f>
        <v>0</v>
      </c>
      <c r="O15" s="97">
        <f>IF('Total Participantes'!O$4="",0,IF('Total Participantes'!O15='Total Participantes'!O$4,O$4,0))+IF(M15+N15=M$4+N$4,$F$4,0)</f>
        <v>0</v>
      </c>
      <c r="P15" s="116">
        <f>IF(OR('Total Participantes'!P$4="",'Total Participantes'!P15=""),0,IF('Total Participantes'!P15='Total Participantes'!P$4,P$4,0))</f>
        <v>0</v>
      </c>
      <c r="Q15" s="116">
        <f>IF(OR('Total Participantes'!Q$4="",'Total Participantes'!Q15=""),0,IF('Total Participantes'!Q15='Total Participantes'!Q$4,Q$4,0))</f>
        <v>0</v>
      </c>
      <c r="R15" s="97">
        <f>IF('Total Participantes'!R$4="",0,IF('Total Participantes'!R15='Total Participantes'!R$4,R$4,0))+IF(P15+Q15=P$4+Q$4,$F$4,0)</f>
        <v>0</v>
      </c>
      <c r="S15" s="116">
        <f>IF(OR('Total Participantes'!S$4="",'Total Participantes'!S15=""),0,IF('Total Participantes'!S15='Total Participantes'!S$4,S$4,0))</f>
        <v>0</v>
      </c>
      <c r="T15" s="116">
        <f>IF(OR('Total Participantes'!T$4="",'Total Participantes'!T15=""),0,IF('Total Participantes'!T15='Total Participantes'!T$4,T$4,0))</f>
        <v>0</v>
      </c>
      <c r="U15" s="97">
        <f>IF('Total Participantes'!U$4="",0,IF('Total Participantes'!U15='Total Participantes'!U$4,U$4,0))+IF(S15+T15=S$4+T$4,$F$4,0)</f>
        <v>0</v>
      </c>
      <c r="V15" s="97">
        <f>IFERROR(IF(MATCH('Total Participantes'!V15,'Total Participantes'!$V$4:$W$4,0)&gt;0,V$4,0),0)</f>
        <v>0</v>
      </c>
      <c r="W15" s="97">
        <f>IFERROR(IF(MATCH('Total Participantes'!W15,'Total Participantes'!$V$4:$W$4,0)&gt;0,W$4,0),0)</f>
        <v>0</v>
      </c>
      <c r="X15" s="78"/>
      <c r="Y15" s="78"/>
      <c r="Z15" s="116">
        <f>IF(OR('Total Participantes'!Z$4="",'Total Participantes'!Z15=""),0,IF('Total Participantes'!Z15='Total Participantes'!Z$4,Z$4,0))</f>
        <v>0</v>
      </c>
      <c r="AA15" s="116">
        <f>IF(OR('Total Participantes'!AA$4="",'Total Participantes'!AA15=""),0,IF('Total Participantes'!AA15='Total Participantes'!AA$4,AA$4,0))</f>
        <v>0</v>
      </c>
      <c r="AB15" s="97">
        <f>IF('Total Participantes'!AB$4="",0,IF('Total Participantes'!AB15='Total Participantes'!AB$4,AB$4,0))+IF(Z15+AA15=Z$4+AA$4,$F$4,0)</f>
        <v>0</v>
      </c>
      <c r="AC15" s="116">
        <f>IF(OR('Total Participantes'!AC$4="",'Total Participantes'!AC15=""),0,IF('Total Participantes'!AC15='Total Participantes'!AC$4,AC$4,0))</f>
        <v>0</v>
      </c>
      <c r="AD15" s="116">
        <f>IF(OR('Total Participantes'!AD$4="",'Total Participantes'!AD15=""),0,IF('Total Participantes'!AD15='Total Participantes'!AD$4,AD$4,0))</f>
        <v>0</v>
      </c>
      <c r="AE15" s="97">
        <f>IF('Total Participantes'!AE$4="",0,IF('Total Participantes'!AE15='Total Participantes'!AE$4,AE$4,0))+IF(AC15+AD15=AC$4+AD$4,$F$4,0)</f>
        <v>0</v>
      </c>
      <c r="AF15" s="116">
        <f>IF(OR('Total Participantes'!AF$4="",'Total Participantes'!AF15=""),0,IF('Total Participantes'!AF15='Total Participantes'!AF$4,AF$4,0))</f>
        <v>0</v>
      </c>
      <c r="AG15" s="116">
        <f>IF(OR('Total Participantes'!AG$4="",'Total Participantes'!AG15=""),0,IF('Total Participantes'!AG15='Total Participantes'!AG$4,AG$4,0))</f>
        <v>0</v>
      </c>
      <c r="AH15" s="97">
        <f>IF('Total Participantes'!AH$4="",0,IF('Total Participantes'!AH15='Total Participantes'!AH$4,AH$4,0))+IF(AF15+AG15=AF$4+AG$4,$F$4,0)</f>
        <v>0</v>
      </c>
      <c r="AI15" s="116">
        <f>IF(OR('Total Participantes'!AI$4="",'Total Participantes'!AI15=""),0,IF('Total Participantes'!AI15='Total Participantes'!AI$4,AI$4,0))</f>
        <v>0</v>
      </c>
      <c r="AJ15" s="116">
        <f>IF(OR('Total Participantes'!AJ$4="",'Total Participantes'!AJ15=""),0,IF('Total Participantes'!AJ15='Total Participantes'!AJ$4,AJ$4,0))</f>
        <v>0</v>
      </c>
      <c r="AK15" s="97">
        <f>IF('Total Participantes'!AK$4="",0,IF('Total Participantes'!AK15='Total Participantes'!AK$4,AK$4,0))+IF(AI15+AJ15=AI$4+AJ$4,$F$4,0)</f>
        <v>0</v>
      </c>
      <c r="AL15" s="116">
        <f>IF(OR('Total Participantes'!AL$4="",'Total Participantes'!AL15=""),0,IF('Total Participantes'!AL15='Total Participantes'!AL$4,AL$4,0))</f>
        <v>0</v>
      </c>
      <c r="AM15" s="116">
        <f>IF(OR('Total Participantes'!AM$4="",'Total Participantes'!AM15=""),0,IF('Total Participantes'!AM15='Total Participantes'!AM$4,AM$4,0))</f>
        <v>0</v>
      </c>
      <c r="AN15" s="97">
        <f>IF('Total Participantes'!AN$4="",0,IF('Total Participantes'!AN15='Total Participantes'!AN$4,AN$4,0))+IF(AL15+AM15=AL$4+AM$4,$F$4,0)</f>
        <v>0</v>
      </c>
      <c r="AO15" s="116">
        <f>IF(OR('Total Participantes'!AO$4="",'Total Participantes'!AO15=""),0,IF('Total Participantes'!AO15='Total Participantes'!AO$4,AO$4,0))</f>
        <v>0</v>
      </c>
      <c r="AP15" s="116">
        <f>IF(OR('Total Participantes'!AP$4="",'Total Participantes'!AP15=""),0,IF('Total Participantes'!AP15='Total Participantes'!AP$4,AP$4,0))</f>
        <v>0</v>
      </c>
      <c r="AQ15" s="97">
        <f>IF('Total Participantes'!AQ$4="",0,IF('Total Participantes'!AQ15='Total Participantes'!AQ$4,AQ$4,0))+IF(AO15+AP15=AO$4+AP$4,$F$4,0)</f>
        <v>0</v>
      </c>
      <c r="AR15" s="97">
        <f>IFERROR(IF(MATCH('Total Participantes'!AR15,'Total Participantes'!$AR$4:$AS$4,0)&gt;0,AR$4,0),0)</f>
        <v>0</v>
      </c>
      <c r="AS15" s="97">
        <f>IFERROR(IF(MATCH('Total Participantes'!AS15,'Total Participantes'!$AR$4:$AS$4,0)&gt;0,AS$4,0),0)</f>
        <v>0</v>
      </c>
      <c r="AT15" s="78"/>
      <c r="AU15" s="78"/>
      <c r="AV15" s="116">
        <f>IF(OR('Total Participantes'!AV$4="",'Total Participantes'!AV15=""),0,IF('Total Participantes'!AV15='Total Participantes'!AV$4,AV$4,0))</f>
        <v>0</v>
      </c>
      <c r="AW15" s="116">
        <f>IF(OR('Total Participantes'!AW$4="",'Total Participantes'!AW15=""),0,IF('Total Participantes'!AW15='Total Participantes'!AW$4,AW$4,0))</f>
        <v>0</v>
      </c>
      <c r="AX15" s="97">
        <f>IF('Total Participantes'!AX$4="",0,IF('Total Participantes'!AX15='Total Participantes'!AX$4,AX$4,0))+IF(AV15+AW15=AV$4+AW$4,$F$4,0)</f>
        <v>0</v>
      </c>
      <c r="AY15" s="116">
        <f>IF(OR('Total Participantes'!AY$4="",'Total Participantes'!AY15=""),0,IF('Total Participantes'!AY15='Total Participantes'!AY$4,AY$4,0))</f>
        <v>0</v>
      </c>
      <c r="AZ15" s="116">
        <f>IF(OR('Total Participantes'!AZ$4="",'Total Participantes'!AZ15=""),0,IF('Total Participantes'!AZ15='Total Participantes'!AZ$4,AZ$4,0))</f>
        <v>0</v>
      </c>
      <c r="BA15" s="97">
        <f>IF('Total Participantes'!BA$4="",0,IF('Total Participantes'!BA15='Total Participantes'!BA$4,BA$4,0))+IF(AY15+AZ15=AY$4+AZ$4,$F$4,0)</f>
        <v>0</v>
      </c>
      <c r="BB15" s="116">
        <f>IF(OR('Total Participantes'!BB$4="",'Total Participantes'!BB15=""),0,IF('Total Participantes'!BB15='Total Participantes'!BB$4,BB$4,0))</f>
        <v>0</v>
      </c>
      <c r="BC15" s="116">
        <f>IF(OR('Total Participantes'!BC$4="",'Total Participantes'!BC15=""),0,IF('Total Participantes'!BC15='Total Participantes'!BC$4,BC$4,0))</f>
        <v>0</v>
      </c>
      <c r="BD15" s="97">
        <f>IF('Total Participantes'!BD$4="",0,IF('Total Participantes'!BD15='Total Participantes'!BD$4,BD$4,0))+IF(BB15+BC15=BB$4+BC$4,$F$4,0)</f>
        <v>0</v>
      </c>
      <c r="BE15" s="116">
        <f>IF(OR('Total Participantes'!BE$4="",'Total Participantes'!BE15=""),0,IF('Total Participantes'!BE15='Total Participantes'!BE$4,BE$4,0))</f>
        <v>0</v>
      </c>
      <c r="BF15" s="116">
        <f>IF(OR('Total Participantes'!BF$4="",'Total Participantes'!BF15=""),0,IF('Total Participantes'!BF15='Total Participantes'!BF$4,BF$4,0))</f>
        <v>0</v>
      </c>
      <c r="BG15" s="97">
        <f>IF('Total Participantes'!BG$4="",0,IF('Total Participantes'!BG15='Total Participantes'!BG$4,BG$4,0))+IF(BE15+BF15=BE$4+BF$4,$F$4,0)</f>
        <v>0</v>
      </c>
      <c r="BH15" s="116">
        <f>IF(OR('Total Participantes'!BH$4="",'Total Participantes'!BH15=""),0,IF('Total Participantes'!BH15='Total Participantes'!BH$4,BH$4,0))</f>
        <v>0</v>
      </c>
      <c r="BI15" s="116">
        <f>IF(OR('Total Participantes'!BI$4="",'Total Participantes'!BI15=""),0,IF('Total Participantes'!BI15='Total Participantes'!BI$4,BI$4,0))</f>
        <v>0</v>
      </c>
      <c r="BJ15" s="97">
        <f>IF('Total Participantes'!BJ$4="",0,IF('Total Participantes'!BJ15='Total Participantes'!BJ$4,BJ$4,0))+IF(BH15+BI15=BH$4+BI$4,$F$4,0)</f>
        <v>0</v>
      </c>
      <c r="BK15" s="116">
        <f>IF(OR('Total Participantes'!BK$4="",'Total Participantes'!BK15=""),0,IF('Total Participantes'!BK15='Total Participantes'!BK$4,BK$4,0))</f>
        <v>0</v>
      </c>
      <c r="BL15" s="116">
        <f>IF(OR('Total Participantes'!BL$4="",'Total Participantes'!BL15=""),0,IF('Total Participantes'!BL15='Total Participantes'!BL$4,BL$4,0))</f>
        <v>0</v>
      </c>
      <c r="BM15" s="97">
        <f>IF('Total Participantes'!BM$4="",0,IF('Total Participantes'!BM15='Total Participantes'!BM$4,BM$4,0))+IF(BK15+BL15=BK$4+BL$4,$F$4,0)</f>
        <v>0</v>
      </c>
      <c r="BN15" s="97">
        <f>IFERROR(IF(MATCH('Total Participantes'!BN15,'Total Participantes'!$BN$4:$BO$4,0)&gt;0,BN$4,0),0)</f>
        <v>0</v>
      </c>
      <c r="BO15" s="97">
        <f>IFERROR(IF(MATCH('Total Participantes'!BO15,'Total Participantes'!$BN$4:$BO$4,0)&gt;0,BO$4,0),0)</f>
        <v>0</v>
      </c>
      <c r="BP15" s="78"/>
      <c r="BQ15" s="78"/>
      <c r="BR15" s="116">
        <f>IF(OR('Total Participantes'!BR$4="",'Total Participantes'!BR15=""),0,IF('Total Participantes'!BR15='Total Participantes'!BR$4,BR$4,0))</f>
        <v>0</v>
      </c>
      <c r="BS15" s="116">
        <f>IF(OR('Total Participantes'!BS$4="",'Total Participantes'!BS15=""),0,IF('Total Participantes'!BS15='Total Participantes'!BS$4,BS$4,0))</f>
        <v>0</v>
      </c>
      <c r="BT15" s="97">
        <f>IF('Total Participantes'!BT$4="",0,IF('Total Participantes'!BT15='Total Participantes'!BT$4,BT$4,0))+IF(BR15+BS15=BR$4+BS$4,$F$4,0)</f>
        <v>0</v>
      </c>
      <c r="BU15" s="116">
        <f>IF(OR('Total Participantes'!BU$4="",'Total Participantes'!BU15=""),0,IF('Total Participantes'!BU15='Total Participantes'!BU$4,BU$4,0))</f>
        <v>0</v>
      </c>
      <c r="BV15" s="116">
        <f>IF(OR('Total Participantes'!BV$4="",'Total Participantes'!BV15=""),0,IF('Total Participantes'!BV15='Total Participantes'!BV$4,BV$4,0))</f>
        <v>0</v>
      </c>
      <c r="BW15" s="97">
        <f>IF('Total Participantes'!BW$4="",0,IF('Total Participantes'!BW15='Total Participantes'!BW$4,BW$4,0))+IF(BU15+BV15=BU$4+BV$4,$F$4,0)</f>
        <v>0</v>
      </c>
      <c r="BX15" s="116">
        <f>IF(OR('Total Participantes'!BX$4="",'Total Participantes'!BX15=""),0,IF('Total Participantes'!BX15='Total Participantes'!BX$4,BX$4,0))</f>
        <v>0</v>
      </c>
      <c r="BY15" s="116">
        <f>IF(OR('Total Participantes'!BY$4="",'Total Participantes'!BY15=""),0,IF('Total Participantes'!BY15='Total Participantes'!BY$4,BY$4,0))</f>
        <v>0</v>
      </c>
      <c r="BZ15" s="97">
        <f>IF('Total Participantes'!BZ$4="",0,IF('Total Participantes'!BZ15='Total Participantes'!BZ$4,BZ$4,0))+IF(BX15+BY15=BX$4+BY$4,$F$4,0)</f>
        <v>0</v>
      </c>
      <c r="CA15" s="116">
        <f>IF(OR('Total Participantes'!CA$4="",'Total Participantes'!CA15=""),0,IF('Total Participantes'!CA15='Total Participantes'!CA$4,CA$4,0))</f>
        <v>0</v>
      </c>
      <c r="CB15" s="116">
        <f>IF(OR('Total Participantes'!CB$4="",'Total Participantes'!CB15=""),0,IF('Total Participantes'!CB15='Total Participantes'!CB$4,CB$4,0))</f>
        <v>0</v>
      </c>
      <c r="CC15" s="97">
        <f>IF('Total Participantes'!CC$4="",0,IF('Total Participantes'!CC15='Total Participantes'!CC$4,CC$4,0))+IF(CA15+CB15=CA$4+CB$4,$F$4,0)</f>
        <v>0</v>
      </c>
      <c r="CD15" s="116">
        <f>IF(OR('Total Participantes'!CD$4="",'Total Participantes'!CD15=""),0,IF('Total Participantes'!CD15='Total Participantes'!CD$4,CD$4,0))</f>
        <v>0</v>
      </c>
      <c r="CE15" s="116">
        <f>IF(OR('Total Participantes'!CE$4="",'Total Participantes'!CE15=""),0,IF('Total Participantes'!CE15='Total Participantes'!CE$4,CE$4,0))</f>
        <v>0</v>
      </c>
      <c r="CF15" s="97">
        <f>IF('Total Participantes'!CF$4="",0,IF('Total Participantes'!CF15='Total Participantes'!CF$4,CF$4,0))+IF(CD15+CE15=CD$4+CE$4,$F$4,0)</f>
        <v>0</v>
      </c>
      <c r="CG15" s="116">
        <f>IF(OR('Total Participantes'!CG$4="",'Total Participantes'!CG15=""),0,IF('Total Participantes'!CG15='Total Participantes'!CG$4,CG$4,0))</f>
        <v>0</v>
      </c>
      <c r="CH15" s="116">
        <f>IF(OR('Total Participantes'!CH$4="",'Total Participantes'!CH15=""),0,IF('Total Participantes'!CH15='Total Participantes'!CH$4,CH$4,0))</f>
        <v>0</v>
      </c>
      <c r="CI15" s="97">
        <f>IF('Total Participantes'!CI$4="",0,IF('Total Participantes'!CI15='Total Participantes'!CI$4,CI$4,0))+IF(CG15+CH15=CG$4+CH$4,$F$4,0)</f>
        <v>0</v>
      </c>
      <c r="CJ15" s="97">
        <f>IFERROR(IF(MATCH('Total Participantes'!CJ15,'Total Participantes'!$CJ$4:$CK$4,0)&gt;0,CJ$4,0),0)</f>
        <v>0</v>
      </c>
      <c r="CK15" s="97">
        <f>IFERROR(IF(MATCH('Total Participantes'!CK15,'Total Participantes'!$CJ$4:$CK$4,0)&gt;0,CK$4,0),0)</f>
        <v>0</v>
      </c>
      <c r="CL15" s="78"/>
      <c r="CM15" s="78"/>
      <c r="CN15" s="116">
        <f>IF(OR('Total Participantes'!CN$4="",'Total Participantes'!CN15=""),0,IF('Total Participantes'!CN15='Total Participantes'!CN$4,CN$4,0))</f>
        <v>0</v>
      </c>
      <c r="CO15" s="116">
        <f>IF(OR('Total Participantes'!CO$4="",'Total Participantes'!CO15=""),0,IF('Total Participantes'!CO15='Total Participantes'!CO$4,CO$4,0))</f>
        <v>0</v>
      </c>
      <c r="CP15" s="97">
        <f>IF('Total Participantes'!CP$4="",0,IF('Total Participantes'!CP15='Total Participantes'!CP$4,CP$4,0))+IF(CN15+CO15=CN$4+CO$4,$F$4,0)</f>
        <v>0</v>
      </c>
      <c r="CQ15" s="116">
        <f>IF(OR('Total Participantes'!CQ$4="",'Total Participantes'!CQ15=""),0,IF('Total Participantes'!CQ15='Total Participantes'!CQ$4,CQ$4,0))</f>
        <v>0</v>
      </c>
      <c r="CR15" s="116">
        <f>IF(OR('Total Participantes'!CR$4="",'Total Participantes'!CR15=""),0,IF('Total Participantes'!CR15='Total Participantes'!CR$4,CR$4,0))</f>
        <v>0</v>
      </c>
      <c r="CS15" s="97">
        <f>IF('Total Participantes'!CS$4="",0,IF('Total Participantes'!CS15='Total Participantes'!CS$4,CS$4,0))+IF(CQ15+CR15=CQ$4+CR$4,$F$4,0)</f>
        <v>0</v>
      </c>
      <c r="CT15" s="116">
        <f>IF(OR('Total Participantes'!CT$4="",'Total Participantes'!CT15=""),0,IF('Total Participantes'!CT15='Total Participantes'!CT$4,CT$4,0))</f>
        <v>0</v>
      </c>
      <c r="CU15" s="116">
        <f>IF(OR('Total Participantes'!CU$4="",'Total Participantes'!CU15=""),0,IF('Total Participantes'!CU15='Total Participantes'!CU$4,CU$4,0))</f>
        <v>0</v>
      </c>
      <c r="CV15" s="97">
        <f>IF('Total Participantes'!CV$4="",0,IF('Total Participantes'!CV15='Total Participantes'!CV$4,CV$4,0))+IF(CT15+CU15=CT$4+CU$4,$F$4,0)</f>
        <v>0</v>
      </c>
      <c r="CW15" s="116">
        <f>IF(OR('Total Participantes'!CW$4="",'Total Participantes'!CW15=""),0,IF('Total Participantes'!CW15='Total Participantes'!CW$4,CW$4,0))</f>
        <v>0</v>
      </c>
      <c r="CX15" s="116">
        <f>IF(OR('Total Participantes'!CX$4="",'Total Participantes'!CX15=""),0,IF('Total Participantes'!CX15='Total Participantes'!CX$4,CX$4,0))</f>
        <v>0</v>
      </c>
      <c r="CY15" s="97">
        <f>IF('Total Participantes'!CY$4="",0,IF('Total Participantes'!CY15='Total Participantes'!CY$4,CY$4,0))+IF(CW15+CX15=CW$4+CX$4,$F$4,0)</f>
        <v>0</v>
      </c>
      <c r="CZ15" s="116">
        <f>IF(OR('Total Participantes'!CZ$4="",'Total Participantes'!CZ15=""),0,IF('Total Participantes'!CZ15='Total Participantes'!CZ$4,CZ$4,0))</f>
        <v>0</v>
      </c>
      <c r="DA15" s="116">
        <f>IF(OR('Total Participantes'!DA$4="",'Total Participantes'!DA15=""),0,IF('Total Participantes'!DA15='Total Participantes'!DA$4,DA$4,0))</f>
        <v>0</v>
      </c>
      <c r="DB15" s="97">
        <f>IF('Total Participantes'!DB$4="",0,IF('Total Participantes'!DB15='Total Participantes'!DB$4,DB$4,0))+IF(CZ15+DA15=CZ$4+DA$4,$F$4,0)</f>
        <v>0</v>
      </c>
      <c r="DC15" s="116">
        <f>IF(OR('Total Participantes'!DC$4="",'Total Participantes'!DC15=""),0,IF('Total Participantes'!DC15='Total Participantes'!DC$4,DC$4,0))</f>
        <v>0</v>
      </c>
      <c r="DD15" s="116">
        <f>IF(OR('Total Participantes'!DD$4="",'Total Participantes'!DD15=""),0,IF('Total Participantes'!DD15='Total Participantes'!DD$4,DD$4,0))</f>
        <v>0</v>
      </c>
      <c r="DE15" s="97">
        <f>IF('Total Participantes'!DE$4="",0,IF('Total Participantes'!DE15='Total Participantes'!DE$4,DE$4,0))+IF(DC15+DD15=DC$4+DD$4,$F$4,0)</f>
        <v>0</v>
      </c>
      <c r="DF15" s="97">
        <f>IFERROR(IF(MATCH('Total Participantes'!DF15,'Total Participantes'!$DF$4:$DG$4,0)&gt;0,DF$4,0),0)</f>
        <v>0</v>
      </c>
      <c r="DG15" s="97">
        <f>IFERROR(IF(MATCH('Total Participantes'!DG15,'Total Participantes'!$DF$4:$DG$4,0)&gt;0,DG$4,0),0)</f>
        <v>0</v>
      </c>
      <c r="DH15" s="78"/>
      <c r="DI15" s="78"/>
      <c r="DJ15" s="116">
        <f>IF(OR('Total Participantes'!DJ$4="",'Total Participantes'!DJ15=""),0,IF('Total Participantes'!DJ15='Total Participantes'!DJ$4,DJ$4,0))</f>
        <v>0</v>
      </c>
      <c r="DK15" s="116">
        <f>IF(OR('Total Participantes'!DK$4="",'Total Participantes'!DK15=""),0,IF('Total Participantes'!DK15='Total Participantes'!DK$4,DK$4,0))</f>
        <v>0</v>
      </c>
      <c r="DL15" s="97">
        <f>IF('Total Participantes'!DL$4="",0,IF('Total Participantes'!DL15='Total Participantes'!DL$4,DL$4,0))+IF(DJ15+DK15=DJ$4+DK$4,$F$4,0)</f>
        <v>0</v>
      </c>
      <c r="DM15" s="116">
        <f>IF(OR('Total Participantes'!DM$4="",'Total Participantes'!DM15=""),0,IF('Total Participantes'!DM15='Total Participantes'!DM$4,DM$4,0))</f>
        <v>0</v>
      </c>
      <c r="DN15" s="116">
        <f>IF(OR('Total Participantes'!DN$4="",'Total Participantes'!DN15=""),0,IF('Total Participantes'!DN15='Total Participantes'!DN$4,DN$4,0))</f>
        <v>0</v>
      </c>
      <c r="DO15" s="97">
        <f>IF('Total Participantes'!DO$4="",0,IF('Total Participantes'!DO15='Total Participantes'!DO$4,DO$4,0))+IF(DM15+DN15=DM$4+DN$4,$F$4,0)</f>
        <v>0</v>
      </c>
      <c r="DP15" s="116">
        <f>IF(OR('Total Participantes'!DP$4="",'Total Participantes'!DP15=""),0,IF('Total Participantes'!DP15='Total Participantes'!DP$4,DP$4,0))</f>
        <v>0</v>
      </c>
      <c r="DQ15" s="116">
        <f>IF(OR('Total Participantes'!DQ$4="",'Total Participantes'!DQ15=""),0,IF('Total Participantes'!DQ15='Total Participantes'!DQ$4,DQ$4,0))</f>
        <v>0</v>
      </c>
      <c r="DR15" s="97">
        <f>IF('Total Participantes'!DR$4="",0,IF('Total Participantes'!DR15='Total Participantes'!DR$4,DR$4,0))+IF(DP15+DQ15=DP$4+DQ$4,$F$4,0)</f>
        <v>0</v>
      </c>
      <c r="DS15" s="116">
        <f>IF(OR('Total Participantes'!DS$4="",'Total Participantes'!DS15=""),0,IF('Total Participantes'!DS15='Total Participantes'!DS$4,DS$4,0))</f>
        <v>0</v>
      </c>
      <c r="DT15" s="116">
        <f>IF(OR('Total Participantes'!DT$4="",'Total Participantes'!DT15=""),0,IF('Total Participantes'!DT15='Total Participantes'!DT$4,DT$4,0))</f>
        <v>0</v>
      </c>
      <c r="DU15" s="97">
        <f>IF('Total Participantes'!DU$4="",0,IF('Total Participantes'!DU15='Total Participantes'!DU$4,DU$4,0))+IF(DS15+DT15=DS$4+DT$4,$F$4,0)</f>
        <v>0</v>
      </c>
      <c r="DV15" s="116">
        <f>IF(OR('Total Participantes'!DV$4="",'Total Participantes'!DV15=""),0,IF('Total Participantes'!DV15='Total Participantes'!DV$4,DV$4,0))</f>
        <v>0</v>
      </c>
      <c r="DW15" s="116">
        <f>IF(OR('Total Participantes'!DW$4="",'Total Participantes'!DW15=""),0,IF('Total Participantes'!DW15='Total Participantes'!DW$4,DW$4,0))</f>
        <v>0</v>
      </c>
      <c r="DX15" s="97">
        <f>IF('Total Participantes'!DX$4="",0,IF('Total Participantes'!DX15='Total Participantes'!DX$4,DX$4,0))+IF(DV15+DW15=DV$4+DW$4,$F$4,0)</f>
        <v>0</v>
      </c>
      <c r="DY15" s="116">
        <f>IF(OR('Total Participantes'!DY$4="",'Total Participantes'!DY15=""),0,IF('Total Participantes'!DY15='Total Participantes'!DY$4,DY$4,0))</f>
        <v>0</v>
      </c>
      <c r="DZ15" s="116">
        <f>IF(OR('Total Participantes'!DZ$4="",'Total Participantes'!DZ15=""),0,IF('Total Participantes'!DZ15='Total Participantes'!DZ$4,DZ$4,0))</f>
        <v>0</v>
      </c>
      <c r="EA15" s="97">
        <f>IF('Total Participantes'!EA$4="",0,IF('Total Participantes'!EA15='Total Participantes'!EA$4,EA$4,0))+IF(DY15+DZ15=DY$4+DZ$4,$F$4,0)</f>
        <v>0</v>
      </c>
      <c r="EB15" s="97">
        <f>IFERROR(IF(MATCH('Total Participantes'!EB15,'Total Participantes'!$EB$4:$EC$4,0)&gt;0,EB$4,0),0)</f>
        <v>0</v>
      </c>
      <c r="EC15" s="97">
        <f>IFERROR(IF(MATCH('Total Participantes'!EC15,'Total Participantes'!$EB$4:$EC$4,0)&gt;0,EC$4,0),0)</f>
        <v>0</v>
      </c>
      <c r="ED15" s="78"/>
      <c r="EE15" s="78"/>
      <c r="EF15" s="116">
        <f>IF(OR('Total Participantes'!EF$4="",'Total Participantes'!EF15=""),0,IF('Total Participantes'!EF15='Total Participantes'!EF$4,EF$4,0))</f>
        <v>0</v>
      </c>
      <c r="EG15" s="116">
        <f>IF(OR('Total Participantes'!EG$4="",'Total Participantes'!EG15=""),0,IF('Total Participantes'!EG15='Total Participantes'!EG$4,EG$4,0))</f>
        <v>0</v>
      </c>
      <c r="EH15" s="97">
        <f>IF('Total Participantes'!EH$4="",0,IF('Total Participantes'!EH15='Total Participantes'!EH$4,EH$4,0))+IF(EF15+EG15=EF$4+EG$4,$F$4,0)</f>
        <v>0</v>
      </c>
      <c r="EI15" s="116">
        <f>IF(OR('Total Participantes'!EI$4="",'Total Participantes'!EI15=""),0,IF('Total Participantes'!EI15='Total Participantes'!EI$4,EI$4,0))</f>
        <v>0</v>
      </c>
      <c r="EJ15" s="116">
        <f>IF(OR('Total Participantes'!EJ$4="",'Total Participantes'!EJ15=""),0,IF('Total Participantes'!EJ15='Total Participantes'!EJ$4,EJ$4,0))</f>
        <v>0</v>
      </c>
      <c r="EK15" s="97">
        <f>IF('Total Participantes'!EK$4="",0,IF('Total Participantes'!EK15='Total Participantes'!EK$4,EK$4,0))+IF(EI15+EJ15=EI$4+EJ$4,$F$4,0)</f>
        <v>0</v>
      </c>
      <c r="EL15" s="116">
        <f>IF(OR('Total Participantes'!EL$4="",'Total Participantes'!EL15=""),0,IF('Total Participantes'!EL15='Total Participantes'!EL$4,EL$4,0))</f>
        <v>0</v>
      </c>
      <c r="EM15" s="116">
        <f>IF(OR('Total Participantes'!EM$4="",'Total Participantes'!EM15=""),0,IF('Total Participantes'!EM15='Total Participantes'!EM$4,EM$4,0))</f>
        <v>0</v>
      </c>
      <c r="EN15" s="97">
        <f>IF('Total Participantes'!EN$4="",0,IF('Total Participantes'!EN15='Total Participantes'!EN$4,EN$4,0))+IF(EL15+EM15=EL$4+EM$4,$F$4,0)</f>
        <v>0</v>
      </c>
      <c r="EO15" s="116">
        <f>IF(OR('Total Participantes'!EO$4="",'Total Participantes'!EO15=""),0,IF('Total Participantes'!EO15='Total Participantes'!EO$4,EO$4,0))</f>
        <v>0</v>
      </c>
      <c r="EP15" s="116">
        <f>IF(OR('Total Participantes'!EP$4="",'Total Participantes'!EP15=""),0,IF('Total Participantes'!EP15='Total Participantes'!EP$4,EP$4,0))</f>
        <v>0</v>
      </c>
      <c r="EQ15" s="97">
        <f>IF('Total Participantes'!EQ$4="",0,IF('Total Participantes'!EQ15='Total Participantes'!EQ$4,EQ$4,0))+IF(EO15+EP15=EO$4+EP$4,$F$4,0)</f>
        <v>0</v>
      </c>
      <c r="ER15" s="116">
        <f>IF(OR('Total Participantes'!ER$4="",'Total Participantes'!ER15=""),0,IF('Total Participantes'!ER15='Total Participantes'!ER$4,ER$4,0))</f>
        <v>0</v>
      </c>
      <c r="ES15" s="116">
        <f>IF(OR('Total Participantes'!ES$4="",'Total Participantes'!ES15=""),0,IF('Total Participantes'!ES15='Total Participantes'!ES$4,ES$4,0))</f>
        <v>0</v>
      </c>
      <c r="ET15" s="97">
        <f>IF('Total Participantes'!ET$4="",0,IF('Total Participantes'!ET15='Total Participantes'!ET$4,ET$4,0))+IF(ER15+ES15=ER$4+ES$4,$F$4,0)</f>
        <v>0</v>
      </c>
      <c r="EU15" s="116">
        <f>IF(OR('Total Participantes'!EU$4="",'Total Participantes'!EU15=""),0,IF('Total Participantes'!EU15='Total Participantes'!EU$4,EU$4,0))</f>
        <v>0</v>
      </c>
      <c r="EV15" s="116">
        <f>IF(OR('Total Participantes'!EV$4="",'Total Participantes'!EV15=""),0,IF('Total Participantes'!EV15='Total Participantes'!EV$4,EV$4,0))</f>
        <v>0</v>
      </c>
      <c r="EW15" s="97">
        <f>IF('Total Participantes'!EW$4="",0,IF('Total Participantes'!EW15='Total Participantes'!EW$4,EW$4,0))+IF(EU15+EV15=EU$4+EV$4,$F$4,0)</f>
        <v>0</v>
      </c>
      <c r="EX15" s="97">
        <f>IFERROR(IF(MATCH('Total Participantes'!EX15,'Total Participantes'!$EX$4:$EY$4,0)&gt;0,EX$4,0),0)</f>
        <v>0</v>
      </c>
      <c r="EY15" s="97">
        <f>IFERROR(IF(MATCH('Total Participantes'!EY15,'Total Participantes'!$EX$4:$EY$4,0)&gt;0,EY$4,0),0)</f>
        <v>0</v>
      </c>
      <c r="EZ15" s="78"/>
      <c r="FA15" s="78"/>
      <c r="FB15" s="116">
        <f>IF(OR('Total Participantes'!FB$4="",'Total Participantes'!FB15=""),0,IF('Total Participantes'!FB15='Total Participantes'!FB$4,FB$4,0))</f>
        <v>0</v>
      </c>
      <c r="FC15" s="116">
        <f>IF(OR('Total Participantes'!FC$4="",'Total Participantes'!FC15=""),0,IF('Total Participantes'!FC15='Total Participantes'!FC$4,FC$4,0))</f>
        <v>0</v>
      </c>
      <c r="FD15" s="97">
        <f>IF('Total Participantes'!FD$4="",0,IF('Total Participantes'!FD15='Total Participantes'!FD$4,FD$4,0))+IF(FB15+FC15=FB$4+FC$4,$F$4,0)</f>
        <v>0</v>
      </c>
      <c r="FE15" s="116">
        <f>IF(OR('Total Participantes'!FE$4="",'Total Participantes'!FE15=""),0,IF('Total Participantes'!FE15='Total Participantes'!FE$4,FE$4,0))</f>
        <v>0</v>
      </c>
      <c r="FF15" s="116">
        <f>IF(OR('Total Participantes'!FF$4="",'Total Participantes'!FF15=""),0,IF('Total Participantes'!FF15='Total Participantes'!FF$4,FF$4,0))</f>
        <v>0</v>
      </c>
      <c r="FG15" s="97">
        <f>IF('Total Participantes'!FG$4="",0,IF('Total Participantes'!FG15='Total Participantes'!FG$4,FG$4,0))+IF(FE15+FF15=FE$4+FF$4,$F$4,0)</f>
        <v>0</v>
      </c>
      <c r="FH15" s="116">
        <f>IF(OR('Total Participantes'!FH$4="",'Total Participantes'!FH15=""),0,IF('Total Participantes'!FH15='Total Participantes'!FH$4,FH$4,0))</f>
        <v>0</v>
      </c>
      <c r="FI15" s="116">
        <f>IF(OR('Total Participantes'!FI$4="",'Total Participantes'!FI15=""),0,IF('Total Participantes'!FI15='Total Participantes'!FI$4,FI$4,0))</f>
        <v>0</v>
      </c>
      <c r="FJ15" s="97">
        <f>IF('Total Participantes'!FJ$4="",0,IF('Total Participantes'!FJ15='Total Participantes'!FJ$4,FJ$4,0))+IF(FH15+FI15=FH$4+FI$4,$F$4,0)</f>
        <v>0</v>
      </c>
      <c r="FK15" s="116">
        <f>IF(OR('Total Participantes'!FK$4="",'Total Participantes'!FK15=""),0,IF('Total Participantes'!FK15='Total Participantes'!FK$4,FK$4,0))</f>
        <v>0</v>
      </c>
      <c r="FL15" s="116">
        <f>IF(OR('Total Participantes'!FL$4="",'Total Participantes'!FL15=""),0,IF('Total Participantes'!FL15='Total Participantes'!FL$4,FL$4,0))</f>
        <v>0</v>
      </c>
      <c r="FM15" s="97">
        <f>IF('Total Participantes'!FM$4="",0,IF('Total Participantes'!FM15='Total Participantes'!FM$4,FM$4,0))+IF(FK15+FL15=FK$4+FL$4,$F$4,0)</f>
        <v>0</v>
      </c>
      <c r="FN15" s="116">
        <f>IF(OR('Total Participantes'!FN$4="",'Total Participantes'!FN15=""),0,IF('Total Participantes'!FN15='Total Participantes'!FN$4,FN$4,0))</f>
        <v>0</v>
      </c>
      <c r="FO15" s="116">
        <f>IF(OR('Total Participantes'!FO$4="",'Total Participantes'!FO15=""),0,IF('Total Participantes'!FO15='Total Participantes'!FO$4,FO$4,0))</f>
        <v>0</v>
      </c>
      <c r="FP15" s="97">
        <f>IF('Total Participantes'!FP$4="",0,IF('Total Participantes'!FP15='Total Participantes'!FP$4,FP$4,0))+IF(FN15+FO15=FN$4+FO$4,$F$4,0)</f>
        <v>0</v>
      </c>
      <c r="FQ15" s="116">
        <f>IF(OR('Total Participantes'!FQ$4="",'Total Participantes'!FQ15=""),0,IF('Total Participantes'!FQ15='Total Participantes'!FQ$4,FQ$4,0))</f>
        <v>0</v>
      </c>
      <c r="FR15" s="116">
        <f>IF(OR('Total Participantes'!FR$4="",'Total Participantes'!FR15=""),0,IF('Total Participantes'!FR15='Total Participantes'!FR$4,FR$4,0))</f>
        <v>0</v>
      </c>
      <c r="FS15" s="97">
        <f>IF('Total Participantes'!FS$4="",0,IF('Total Participantes'!FS15='Total Participantes'!FS$4,FS$4,0))+IF(FQ15+FR15=FQ$4+FR$4,$F$4,0)</f>
        <v>0</v>
      </c>
      <c r="FT15" s="97">
        <f>IFERROR(IF(MATCH('Total Participantes'!FT15,'Total Participantes'!$FT$4:$FU$4,0)&gt;0,FT$4,0),0)</f>
        <v>0</v>
      </c>
      <c r="FU15" s="97">
        <f>IFERROR(IF(MATCH('Total Participantes'!FU15,'Total Participantes'!$FT$4:$FU$4,0)&gt;0,FU$4,0),0)</f>
        <v>0</v>
      </c>
      <c r="FV15" s="78"/>
      <c r="FW15" s="78"/>
      <c r="FX15" s="116">
        <f>IFERROR(IF(MATCH('Total Participantes'!FX15,'Total Participantes'!$FX$4:$GM$4,0)&gt;0,FX$4,0),0)</f>
        <v>0</v>
      </c>
      <c r="FY15" s="116">
        <f>IFERROR(IF(MATCH('Total Participantes'!FY15,'Total Participantes'!$FX$4:$GM$4,0)&gt;0,FY$4,0),0)</f>
        <v>0</v>
      </c>
      <c r="FZ15" s="116">
        <f>IFERROR(IF(MATCH('Total Participantes'!FZ15,'Total Participantes'!$FX$4:$GM$4,0)&gt;0,FZ$4,0),0)</f>
        <v>0</v>
      </c>
      <c r="GA15" s="116">
        <f>IFERROR(IF(MATCH('Total Participantes'!GA15,'Total Participantes'!$FX$4:$GM$4,0)&gt;0,GA$4,0),0)</f>
        <v>0</v>
      </c>
      <c r="GB15" s="116">
        <f>IFERROR(IF(MATCH('Total Participantes'!GB15,'Total Participantes'!$FX$4:$GM$4,0)&gt;0,GB$4,0),0)</f>
        <v>0</v>
      </c>
      <c r="GC15" s="116">
        <f>IFERROR(IF(MATCH('Total Participantes'!GC15,'Total Participantes'!$FX$4:$GM$4,0)&gt;0,GC$4,0),0)</f>
        <v>0</v>
      </c>
      <c r="GD15" s="116">
        <f>IFERROR(IF(MATCH('Total Participantes'!GD15,'Total Participantes'!$FX$4:$GM$4,0)&gt;0,GD$4,0),0)</f>
        <v>0</v>
      </c>
      <c r="GE15" s="116">
        <f>IFERROR(IF(MATCH('Total Participantes'!GE15,'Total Participantes'!$FX$4:$GM$4,0)&gt;0,GE$4,0),0)</f>
        <v>0</v>
      </c>
      <c r="GF15" s="116">
        <f>IFERROR(IF(MATCH('Total Participantes'!GF15,'Total Participantes'!$FX$4:$GM$4,0)&gt;0,GF$4,0),0)</f>
        <v>0</v>
      </c>
      <c r="GG15" s="116">
        <f>IFERROR(IF(MATCH('Total Participantes'!GG15,'Total Participantes'!$FX$4:$GM$4,0)&gt;0,GG$4,0),0)</f>
        <v>0</v>
      </c>
      <c r="GH15" s="116">
        <f>IFERROR(IF(MATCH('Total Participantes'!GH15,'Total Participantes'!$FX$4:$GM$4,0)&gt;0,GH$4,0),0)</f>
        <v>0</v>
      </c>
      <c r="GI15" s="116">
        <f>IFERROR(IF(MATCH('Total Participantes'!GI15,'Total Participantes'!$FX$4:$GM$4,0)&gt;0,GI$4,0),0)</f>
        <v>0</v>
      </c>
      <c r="GJ15" s="116">
        <f>IFERROR(IF(MATCH('Total Participantes'!GJ15,'Total Participantes'!$FX$4:$GM$4,0)&gt;0,GJ$4,0),0)</f>
        <v>0</v>
      </c>
      <c r="GK15" s="116">
        <f>IFERROR(IF(MATCH('Total Participantes'!GK15,'Total Participantes'!$FX$4:$GM$4,0)&gt;0,GK$4,0),0)</f>
        <v>0</v>
      </c>
      <c r="GL15" s="116">
        <f>IFERROR(IF(MATCH('Total Participantes'!GL15,'Total Participantes'!$FX$4:$GM$4,0)&gt;0,GL$4,0),0)</f>
        <v>0</v>
      </c>
      <c r="GM15" s="116">
        <f>IFERROR(IF(MATCH('Total Participantes'!GM15,'Total Participantes'!$FX$4:$GM$4,0)&gt;0,GM$4,0),0)</f>
        <v>0</v>
      </c>
      <c r="GN15" s="116">
        <f>IFERROR(IF(MATCH('Total Participantes'!GN15,'Total Participantes'!$GN$4:$GU$4,0)&gt;0,GN$4,0),0)</f>
        <v>0</v>
      </c>
      <c r="GO15" s="116">
        <f>IFERROR(IF(MATCH('Total Participantes'!GO15,'Total Participantes'!$GN$4:$GU$4,0)&gt;0,GO$4,0),0)</f>
        <v>0</v>
      </c>
      <c r="GP15" s="116">
        <f>IFERROR(IF(MATCH('Total Participantes'!GP15,'Total Participantes'!$GN$4:$GU$4,0)&gt;0,GP$4,0),0)</f>
        <v>0</v>
      </c>
      <c r="GQ15" s="116">
        <f>IFERROR(IF(MATCH('Total Participantes'!GQ15,'Total Participantes'!$GN$4:$GU$4,0)&gt;0,GQ$4,0),0)</f>
        <v>0</v>
      </c>
      <c r="GR15" s="116">
        <f>IFERROR(IF(MATCH('Total Participantes'!GR15,'Total Participantes'!$GN$4:$GU$4,0)&gt;0,GR$4,0),0)</f>
        <v>0</v>
      </c>
      <c r="GS15" s="116">
        <f>IFERROR(IF(MATCH('Total Participantes'!GS15,'Total Participantes'!$GN$4:$GU$4,0)&gt;0,GS$4,0),0)</f>
        <v>0</v>
      </c>
      <c r="GT15" s="116">
        <f>IFERROR(IF(MATCH('Total Participantes'!GT15,'Total Participantes'!$GN$4:$GU$4,0)&gt;0,GT$4,0),0)</f>
        <v>0</v>
      </c>
      <c r="GU15" s="116">
        <f>IFERROR(IF(MATCH('Total Participantes'!GU15,'Total Participantes'!$GN$4:$GU$4,0)&gt;0,GU$4,0),0)</f>
        <v>0</v>
      </c>
      <c r="GV15" s="116">
        <f>IFERROR(IF(MATCH('Total Participantes'!GV15,'Total Participantes'!$GV$4:$GY$4,0)&gt;0,GV$4,0),0)</f>
        <v>0</v>
      </c>
      <c r="GW15" s="116">
        <f>IFERROR(IF(MATCH('Total Participantes'!GW15,'Total Participantes'!$GV$4:$GY$4,0)&gt;0,GW$4,0),0)</f>
        <v>0</v>
      </c>
      <c r="GX15" s="116">
        <f>IFERROR(IF(MATCH('Total Participantes'!GX15,'Total Participantes'!$GV$4:$GY$4,0)&gt;0,GX$4,0),0)</f>
        <v>0</v>
      </c>
      <c r="GY15" s="116">
        <f>IFERROR(IF(MATCH('Total Participantes'!GY15,'Total Participantes'!$GV$4:$GY$4,0)&gt;0,GY$4,0),0)</f>
        <v>0</v>
      </c>
      <c r="GZ15" s="116">
        <f>IFERROR(IF(MATCH('Total Participantes'!GZ15,'Total Participantes'!$GZ$4:$HD$4,0)&gt;0,GZ$4,0),0)</f>
        <v>0</v>
      </c>
      <c r="HA15" s="116">
        <f>IFERROR(IF(MATCH('Total Participantes'!HA15,'Total Participantes'!$GZ$4:$HD$4,0)&gt;0,HA$4,0),0)</f>
        <v>0</v>
      </c>
      <c r="HB15" s="116">
        <f>IFERROR(IF(MATCH('Total Participantes'!HB15,'Total Participantes'!$GZ$4:$HD$4,0)&gt;0,HB$4,0),0)</f>
        <v>0</v>
      </c>
      <c r="HC15" s="116">
        <f>IFERROR(IF(MATCH('Total Participantes'!HC15,'Total Participantes'!$GZ$4:$HD$4,0)&gt;0,HC$4,0),0)</f>
        <v>0</v>
      </c>
      <c r="HD15" s="116">
        <f>IFERROR(IF(MATCH('Total Participantes'!HD15,'Total Participantes'!$GZ$4:$HD$4,0)&gt;0,HD$4,0),0)</f>
        <v>0</v>
      </c>
      <c r="HE15" s="78"/>
      <c r="HF15" s="116" t="str">
        <f>IF('Total Participantes'!HF15="","0",IFERROR(IF(MATCH('Total Participantes'!HF15,'Total Participantes'!$HF$4:$IC$4,0)&gt;0,HF$4,0),0))</f>
        <v>0</v>
      </c>
      <c r="HG15" s="116" t="str">
        <f>IF('Total Participantes'!HG15="","0",IFERROR(IF(MATCH('Total Participantes'!HG15,'Total Participantes'!$HF$4:$IC$4,0)&gt;0,HG$4,0),0))</f>
        <v>0</v>
      </c>
      <c r="HH15" s="116">
        <f>IF('Total Participantes'!HH15="","0",IFERROR(IF(MATCH('Total Participantes'!HH15,'Total Participantes'!$HF$4:$IC$4,0)&gt;0,HH$4,0),0))+IF(HF15+HG15=HF$4+HG$4,$HH$4,0)</f>
        <v>0</v>
      </c>
      <c r="HI15" s="116" t="str">
        <f>IF('Total Participantes'!HI15="","0",IFERROR(IF(MATCH('Total Participantes'!HI15,'Total Participantes'!$HF$4:$IC$4,0)&gt;0,HI$4,0),0))</f>
        <v>0</v>
      </c>
      <c r="HJ15" s="116" t="str">
        <f>IF('Total Participantes'!HJ15="","0",IFERROR(IF(MATCH('Total Participantes'!HJ15,'Total Participantes'!$HF$4:$IC$4,0)&gt;0,HJ$4,0),0))</f>
        <v>0</v>
      </c>
      <c r="HK15" s="116">
        <f>IF('Total Participantes'!HK15="","0",IFERROR(IF(MATCH('Total Participantes'!HK15,'Total Participantes'!$HF$4:$IC$4,0)&gt;0,HK$4,0),0))+IF(HI15+HJ15=HI$4+HJ$4,$HH$4,0)</f>
        <v>0</v>
      </c>
      <c r="HL15" s="116" t="str">
        <f>IF('Total Participantes'!HL15="","0",IFERROR(IF(MATCH('Total Participantes'!HL15,'Total Participantes'!$HF$4:$IC$4,0)&gt;0,HL$4,0),0))</f>
        <v>0</v>
      </c>
      <c r="HM15" s="116" t="str">
        <f>IF('Total Participantes'!HM15="","0",IFERROR(IF(MATCH('Total Participantes'!HM15,'Total Participantes'!$HF$4:$IC$4,0)&gt;0,HM$4,0),0))</f>
        <v>0</v>
      </c>
      <c r="HN15" s="116">
        <f>IF('Total Participantes'!HN15="","0",IFERROR(IF(MATCH('Total Participantes'!HN15,'Total Participantes'!$HF$4:$IC$4,0)&gt;0,HN$4,0),0))+IF(HL15+HM15=HL$4+HM$4,$HH$4,0)</f>
        <v>0</v>
      </c>
      <c r="HO15" s="116" t="str">
        <f>IF('Total Participantes'!HO15="","0",IFERROR(IF(MATCH('Total Participantes'!HO15,'Total Participantes'!$HF$4:$IC$4,0)&gt;0,HO$4,0),0))</f>
        <v>0</v>
      </c>
      <c r="HP15" s="116" t="str">
        <f>IF('Total Participantes'!HP15="","0",IFERROR(IF(MATCH('Total Participantes'!HP15,'Total Participantes'!$HF$4:$IC$4,0)&gt;0,HP$4,0),0))</f>
        <v>0</v>
      </c>
      <c r="HQ15" s="116">
        <f>IF('Total Participantes'!HQ15="","0",IFERROR(IF(MATCH('Total Participantes'!HQ15,'Total Participantes'!$HF$4:$IC$4,0)&gt;0,HQ$4,0),0))+IF(HO15+HP15=HO$4+HP$4,$HH$4,0)</f>
        <v>0</v>
      </c>
      <c r="HR15" s="116" t="str">
        <f>IF('Total Participantes'!HR15="","0",IFERROR(IF(MATCH('Total Participantes'!HR15,'Total Participantes'!$HF$4:$IC$4,0)&gt;0,HR$4,0),0))</f>
        <v>0</v>
      </c>
      <c r="HS15" s="116" t="str">
        <f>IF('Total Participantes'!HS15="","0",IFERROR(IF(MATCH('Total Participantes'!HS15,'Total Participantes'!$HF$4:$IC$4,0)&gt;0,HS$4,0),0))</f>
        <v>0</v>
      </c>
      <c r="HT15" s="116">
        <f>IF('Total Participantes'!HT15="","0",IFERROR(IF(MATCH('Total Participantes'!HT15,'Total Participantes'!$HF$4:$IC$4,0)&gt;0,HT$4,0),0))+IF(HR15+HS15=HR$4+HS$4,$HH$4,0)</f>
        <v>0</v>
      </c>
      <c r="HU15" s="116" t="str">
        <f>IF('Total Participantes'!HU15="","0",IFERROR(IF(MATCH('Total Participantes'!HU15,'Total Participantes'!$HF$4:$IC$4,0)&gt;0,HU$4,0),0))</f>
        <v>0</v>
      </c>
      <c r="HV15" s="116" t="str">
        <f>IF('Total Participantes'!HV15="","0",IFERROR(IF(MATCH('Total Participantes'!HV15,'Total Participantes'!$HF$4:$IC$4,0)&gt;0,HV$4,0),0))</f>
        <v>0</v>
      </c>
      <c r="HW15" s="116">
        <f>IF('Total Participantes'!HW15="","0",IFERROR(IF(MATCH('Total Participantes'!HW15,'Total Participantes'!$HF$4:$IC$4,0)&gt;0,HW$4,0),0))+IF(HU15+HV15=HU$4+HV$4,$HH$4,0)</f>
        <v>0</v>
      </c>
      <c r="HX15" s="116" t="str">
        <f>IF('Total Participantes'!HX15="","0",IFERROR(IF(MATCH('Total Participantes'!HX15,'Total Participantes'!$HF$4:$IC$4,0)&gt;0,HX$4,0),0))</f>
        <v>0</v>
      </c>
      <c r="HY15" s="116" t="str">
        <f>IF('Total Participantes'!HY15="","0",IFERROR(IF(MATCH('Total Participantes'!HY15,'Total Participantes'!$HF$4:$IC$4,0)&gt;0,HY$4,0),0))</f>
        <v>0</v>
      </c>
      <c r="HZ15" s="116">
        <f>IF('Total Participantes'!HZ15="","0",IFERROR(IF(MATCH('Total Participantes'!HZ15,'Total Participantes'!$HF$4:$IC$4,0)&gt;0,HZ$4,0),0))+IF(HX15+HY15=HX$4+HY$4,$HH$4,0)</f>
        <v>0</v>
      </c>
      <c r="IA15" s="116" t="str">
        <f>IF('Total Participantes'!IA15="","0",IFERROR(IF(MATCH('Total Participantes'!IA15,'Total Participantes'!$HF$4:$IC$4,0)&gt;0,IA$4,0),0))</f>
        <v>0</v>
      </c>
      <c r="IB15" s="116" t="str">
        <f>IF('Total Participantes'!IB15="","0",IFERROR(IF(MATCH('Total Participantes'!IB15,'Total Participantes'!$HF$4:$IC$4,0)&gt;0,IB$4,0),0))</f>
        <v>0</v>
      </c>
      <c r="IC15" s="116">
        <f>IF('Total Participantes'!IC15="","0",IFERROR(IF(MATCH('Total Participantes'!IC15,'Total Participantes'!$HF$4:$IC$4,0)&gt;0,IC$4,0),0))+IF(IA15+IB15=IA$4+IB$4,$HH$4,0)</f>
        <v>0</v>
      </c>
      <c r="ID15" s="116" t="str">
        <f>IF('Total Participantes'!ID15="","0",IFERROR(IF(MATCH('Total Participantes'!ID15,'Total Participantes'!$ID$4:$IO$4,0)&gt;0,ID$4,0),0))</f>
        <v>0</v>
      </c>
      <c r="IE15" s="116" t="str">
        <f>IF('Total Participantes'!IE15="","0",IFERROR(IF(MATCH('Total Participantes'!IE15,'Total Participantes'!$ID$4:$IO$4,0)&gt;0,IE$4,0),0))</f>
        <v>0</v>
      </c>
      <c r="IF15" s="116">
        <f>IF('Total Participantes'!IF15="","0",IFERROR(IF(MATCH('Total Participantes'!IF15,'Total Participantes'!$ID$4:$IO$4,0)&gt;0,IF$4,0),0))+IF(ID15+IE15=ID$4+IE$4,$IF$4,0)</f>
        <v>0</v>
      </c>
      <c r="IG15" s="116" t="str">
        <f>IF('Total Participantes'!IG15="","0",IFERROR(IF(MATCH('Total Participantes'!IG15,'Total Participantes'!$ID$4:$IO$4,0)&gt;0,IG$4,0),0))</f>
        <v>0</v>
      </c>
      <c r="IH15" s="116" t="str">
        <f>IF('Total Participantes'!IH15="","0",IFERROR(IF(MATCH('Total Participantes'!IH15,'Total Participantes'!$ID$4:$IO$4,0)&gt;0,IH$4,0),0))</f>
        <v>0</v>
      </c>
      <c r="II15" s="116">
        <f>IF('Total Participantes'!II15="","0",IFERROR(IF(MATCH('Total Participantes'!II15,'Total Participantes'!$ID$4:$IO$4,0)&gt;0,II$4,0),0))+IF(IG15+IH15=IG$4+IH$4,$IF$4,0)</f>
        <v>0</v>
      </c>
      <c r="IJ15" s="116" t="str">
        <f>IF('Total Participantes'!IJ15="","0",IFERROR(IF(MATCH('Total Participantes'!IJ15,'Total Participantes'!$ID$4:$IO$4,0)&gt;0,IJ$4,0),0))</f>
        <v>0</v>
      </c>
      <c r="IK15" s="116" t="str">
        <f>IF('Total Participantes'!IK15="","0",IFERROR(IF(MATCH('Total Participantes'!IK15,'Total Participantes'!$ID$4:$IO$4,0)&gt;0,IK$4,0),0))</f>
        <v>0</v>
      </c>
      <c r="IL15" s="116">
        <f>IF('Total Participantes'!IL15="","0",IFERROR(IF(MATCH('Total Participantes'!IL15,'Total Participantes'!$ID$4:$IO$4,0)&gt;0,IL$4,0),0))+IF(IJ15+IK15=IJ$4+IK$4,$IF$4,0)</f>
        <v>0</v>
      </c>
      <c r="IM15" s="116" t="str">
        <f>IF('Total Participantes'!IM15="","0",IFERROR(IF(MATCH('Total Participantes'!IM15,'Total Participantes'!$ID$4:$IO$4,0)&gt;0,IM$4,0),0))</f>
        <v>0</v>
      </c>
      <c r="IN15" s="116" t="str">
        <f>IF('Total Participantes'!IN15="","0",IFERROR(IF(MATCH('Total Participantes'!IN15,'Total Participantes'!$ID$4:$IO$4,0)&gt;0,IN$4,0),0))</f>
        <v>0</v>
      </c>
      <c r="IO15" s="116">
        <f>IF('Total Participantes'!IO15="","0",IFERROR(IF(MATCH('Total Participantes'!IO15,'Total Participantes'!$ID$4:$IO$4,0)&gt;0,IO$4,0),0))+IF(IM15+IN15=IM$4+IN$4,$IF$4,0)</f>
        <v>0</v>
      </c>
      <c r="IP15" s="116" t="str">
        <f>IF('Total Participantes'!IP15="","0",IFERROR(IF(MATCH('Total Participantes'!IP15,'Total Participantes'!$IP$4:$IU$4,0)&gt;0,IP$4,0),0))</f>
        <v>0</v>
      </c>
      <c r="IQ15" s="116" t="str">
        <f>IF('Total Participantes'!IQ15="","0",IFERROR(IF(MATCH('Total Participantes'!IQ15,'Total Participantes'!$IP$4:$IU$4,0)&gt;0,IQ$4,0),0))</f>
        <v>0</v>
      </c>
      <c r="IR15" s="116">
        <f>IF('Total Participantes'!IR15="","0",IFERROR(IF(MATCH('Total Participantes'!IR15,'Total Participantes'!$IP$4:$IU$4,0)&gt;0,IR$4,0),0))+IF(IP15+IQ15=IP$4+IQ$4,$IR$4,0)</f>
        <v>0</v>
      </c>
      <c r="IS15" s="116" t="str">
        <f>IF('Total Participantes'!IS15="","0",IFERROR(IF(MATCH('Total Participantes'!IS15,'Total Participantes'!$IP$4:$IU$4,0)&gt;0,IS$4,0),0))</f>
        <v>0</v>
      </c>
      <c r="IT15" s="116" t="str">
        <f>IF('Total Participantes'!IT15="","0",IFERROR(IF(MATCH('Total Participantes'!IT15,'Total Participantes'!$IP$4:$IU$4,0)&gt;0,IT$4,0),0))</f>
        <v>0</v>
      </c>
      <c r="IU15" s="116">
        <f>IF('Total Participantes'!IU15="","0",IFERROR(IF(MATCH('Total Participantes'!IU15,'Total Participantes'!$IP$4:$IU$4,0)&gt;0,IU$4,0),0))+IF(IS15+IT15=IS$4+IT$4,$IR$4,0)</f>
        <v>0</v>
      </c>
      <c r="IV15" s="116" t="str">
        <f>IF('Total Participantes'!IV15="","0",IFERROR(IF(MATCH('Total Participantes'!IV15,'Total Participantes'!$HF$4:$IC$4,0)&gt;0,IV$4,0),0))</f>
        <v>0</v>
      </c>
      <c r="IW15" s="116" t="str">
        <f>IF('Total Participantes'!IW15="","0",IFERROR(IF(MATCH('Total Participantes'!IW15,'Total Participantes'!$HF$4:$IC$4,0)&gt;0,IW$4,0),0))</f>
        <v>0</v>
      </c>
      <c r="IX15" s="116">
        <f>IF('Total Participantes'!IX15="","0",IFERROR(IF(MATCH('Total Participantes'!IX15,'Total Participantes'!$HF$4:$IC$4,0)&gt;0,IX$4,0),0))+IF(IV15+IW15=IV$4+IW$4,$IX$4,0)</f>
        <v>0</v>
      </c>
      <c r="IY15" s="116" t="str">
        <f>IF('Total Participantes'!IY15="","0",IFERROR(IF(MATCH('Total Participantes'!IY15,'Total Participantes'!$HF$4:$IC$4,0)&gt;0,IY$4,0),0))</f>
        <v>0</v>
      </c>
      <c r="IZ15" s="116" t="str">
        <f>IF('Total Participantes'!IZ15="","0",IFERROR(IF(MATCH('Total Participantes'!IZ15,'Total Participantes'!$HF$4:$IC$4,0)&gt;0,IZ$4,0),0))</f>
        <v>0</v>
      </c>
      <c r="JA15" s="116">
        <f>IF('Total Participantes'!JA15="","0",IFERROR(IF(MATCH('Total Participantes'!JA15,'Total Participantes'!$HF$4:$IC$4,0)&gt;0,JA$4,0),0))+IF(IY15+IZ15=IY$4+IZ$4,$IX$4,0)</f>
        <v>0</v>
      </c>
    </row>
    <row r="16" spans="1:265" ht="31.5" customHeight="1" thickBot="1">
      <c r="A16" s="117">
        <f>'Total Participantes'!A16</f>
        <v>0</v>
      </c>
      <c r="B16" s="117">
        <f>'Total Participantes'!B16</f>
        <v>0</v>
      </c>
      <c r="C16" s="117">
        <f>'Total Participantes'!C16</f>
        <v>0</v>
      </c>
      <c r="D16" s="116">
        <f>IF(OR('Total Participantes'!D$4="",'Total Participantes'!D16=""),0,IF('Total Participantes'!D16='Total Participantes'!D$4,D$4,0))</f>
        <v>0</v>
      </c>
      <c r="E16" s="116">
        <f>IF(OR('Total Participantes'!E$4="",'Total Participantes'!E16=""),0,IF('Total Participantes'!E16='Total Participantes'!E$4,E$4,0))</f>
        <v>0</v>
      </c>
      <c r="F16" s="97">
        <f>IF('Total Participantes'!F$4="",0,IF('Total Participantes'!F16='Total Participantes'!F$4,F$4,0))+IF(D16+E16=D$4+E$4,$F$4,0)</f>
        <v>0</v>
      </c>
      <c r="G16" s="116">
        <f>IF(OR('Total Participantes'!G$4="",'Total Participantes'!G16=""),0,IF('Total Participantes'!G16='Total Participantes'!G$4,G$4,0))</f>
        <v>0</v>
      </c>
      <c r="H16" s="116">
        <f>IF(OR('Total Participantes'!H$4="",'Total Participantes'!H16=""),0,IF('Total Participantes'!H16='Total Participantes'!H$4,H$4,0))</f>
        <v>0</v>
      </c>
      <c r="I16" s="97">
        <f>IF('Total Participantes'!I$4="",0,IF('Total Participantes'!I16='Total Participantes'!I$4,I$4,0))+IF(G16+H16=G$4+H$4,$F$4,0)</f>
        <v>0</v>
      </c>
      <c r="J16" s="116">
        <f>IF(OR('Total Participantes'!J$4="",'Total Participantes'!J16=""),0,IF('Total Participantes'!J16='Total Participantes'!J$4,J$4,0))</f>
        <v>0</v>
      </c>
      <c r="K16" s="116">
        <f>IF(OR('Total Participantes'!K$4="",'Total Participantes'!K16=""),0,IF('Total Participantes'!K16='Total Participantes'!K$4,K$4,0))</f>
        <v>0</v>
      </c>
      <c r="L16" s="97">
        <f>IF('Total Participantes'!L$4="",0,IF('Total Participantes'!L16='Total Participantes'!L$4,L$4,0))+IF(J16+K16=J$4+K$4,$F$4,0)</f>
        <v>0</v>
      </c>
      <c r="M16" s="116">
        <f>IF(OR('Total Participantes'!M$4="",'Total Participantes'!M16=""),0,IF('Total Participantes'!M16='Total Participantes'!M$4,M$4,0))</f>
        <v>0</v>
      </c>
      <c r="N16" s="116">
        <f>IF(OR('Total Participantes'!N$4="",'Total Participantes'!N16=""),0,IF('Total Participantes'!N16='Total Participantes'!N$4,N$4,0))</f>
        <v>0</v>
      </c>
      <c r="O16" s="97">
        <f>IF('Total Participantes'!O$4="",0,IF('Total Participantes'!O16='Total Participantes'!O$4,O$4,0))+IF(M16+N16=M$4+N$4,$F$4,0)</f>
        <v>0</v>
      </c>
      <c r="P16" s="116">
        <f>IF(OR('Total Participantes'!P$4="",'Total Participantes'!P16=""),0,IF('Total Participantes'!P16='Total Participantes'!P$4,P$4,0))</f>
        <v>0</v>
      </c>
      <c r="Q16" s="116">
        <f>IF(OR('Total Participantes'!Q$4="",'Total Participantes'!Q16=""),0,IF('Total Participantes'!Q16='Total Participantes'!Q$4,Q$4,0))</f>
        <v>0</v>
      </c>
      <c r="R16" s="97">
        <f>IF('Total Participantes'!R$4="",0,IF('Total Participantes'!R16='Total Participantes'!R$4,R$4,0))+IF(P16+Q16=P$4+Q$4,$F$4,0)</f>
        <v>0</v>
      </c>
      <c r="S16" s="116">
        <f>IF(OR('Total Participantes'!S$4="",'Total Participantes'!S16=""),0,IF('Total Participantes'!S16='Total Participantes'!S$4,S$4,0))</f>
        <v>0</v>
      </c>
      <c r="T16" s="116">
        <f>IF(OR('Total Participantes'!T$4="",'Total Participantes'!T16=""),0,IF('Total Participantes'!T16='Total Participantes'!T$4,T$4,0))</f>
        <v>0</v>
      </c>
      <c r="U16" s="97">
        <f>IF('Total Participantes'!U$4="",0,IF('Total Participantes'!U16='Total Participantes'!U$4,U$4,0))+IF(S16+T16=S$4+T$4,$F$4,0)</f>
        <v>0</v>
      </c>
      <c r="V16" s="97">
        <f>IFERROR(IF(MATCH('Total Participantes'!V16,'Total Participantes'!$V$4:$W$4,0)&gt;0,V$4,0),0)</f>
        <v>0</v>
      </c>
      <c r="W16" s="97">
        <f>IFERROR(IF(MATCH('Total Participantes'!W16,'Total Participantes'!$V$4:$W$4,0)&gt;0,W$4,0),0)</f>
        <v>0</v>
      </c>
      <c r="X16" s="78"/>
      <c r="Y16" s="78"/>
      <c r="Z16" s="116">
        <f>IF(OR('Total Participantes'!Z$4="",'Total Participantes'!Z16=""),0,IF('Total Participantes'!Z16='Total Participantes'!Z$4,Z$4,0))</f>
        <v>0</v>
      </c>
      <c r="AA16" s="116">
        <f>IF(OR('Total Participantes'!AA$4="",'Total Participantes'!AA16=""),0,IF('Total Participantes'!AA16='Total Participantes'!AA$4,AA$4,0))</f>
        <v>0</v>
      </c>
      <c r="AB16" s="97">
        <f>IF('Total Participantes'!AB$4="",0,IF('Total Participantes'!AB16='Total Participantes'!AB$4,AB$4,0))+IF(Z16+AA16=Z$4+AA$4,$F$4,0)</f>
        <v>0</v>
      </c>
      <c r="AC16" s="116">
        <f>IF(OR('Total Participantes'!AC$4="",'Total Participantes'!AC16=""),0,IF('Total Participantes'!AC16='Total Participantes'!AC$4,AC$4,0))</f>
        <v>0</v>
      </c>
      <c r="AD16" s="116">
        <f>IF(OR('Total Participantes'!AD$4="",'Total Participantes'!AD16=""),0,IF('Total Participantes'!AD16='Total Participantes'!AD$4,AD$4,0))</f>
        <v>0</v>
      </c>
      <c r="AE16" s="97">
        <f>IF('Total Participantes'!AE$4="",0,IF('Total Participantes'!AE16='Total Participantes'!AE$4,AE$4,0))+IF(AC16+AD16=AC$4+AD$4,$F$4,0)</f>
        <v>0</v>
      </c>
      <c r="AF16" s="116">
        <f>IF(OR('Total Participantes'!AF$4="",'Total Participantes'!AF16=""),0,IF('Total Participantes'!AF16='Total Participantes'!AF$4,AF$4,0))</f>
        <v>0</v>
      </c>
      <c r="AG16" s="116">
        <f>IF(OR('Total Participantes'!AG$4="",'Total Participantes'!AG16=""),0,IF('Total Participantes'!AG16='Total Participantes'!AG$4,AG$4,0))</f>
        <v>0</v>
      </c>
      <c r="AH16" s="97">
        <f>IF('Total Participantes'!AH$4="",0,IF('Total Participantes'!AH16='Total Participantes'!AH$4,AH$4,0))+IF(AF16+AG16=AF$4+AG$4,$F$4,0)</f>
        <v>0</v>
      </c>
      <c r="AI16" s="116">
        <f>IF(OR('Total Participantes'!AI$4="",'Total Participantes'!AI16=""),0,IF('Total Participantes'!AI16='Total Participantes'!AI$4,AI$4,0))</f>
        <v>0</v>
      </c>
      <c r="AJ16" s="116">
        <f>IF(OR('Total Participantes'!AJ$4="",'Total Participantes'!AJ16=""),0,IF('Total Participantes'!AJ16='Total Participantes'!AJ$4,AJ$4,0))</f>
        <v>0</v>
      </c>
      <c r="AK16" s="97">
        <f>IF('Total Participantes'!AK$4="",0,IF('Total Participantes'!AK16='Total Participantes'!AK$4,AK$4,0))+IF(AI16+AJ16=AI$4+AJ$4,$F$4,0)</f>
        <v>0</v>
      </c>
      <c r="AL16" s="116">
        <f>IF(OR('Total Participantes'!AL$4="",'Total Participantes'!AL16=""),0,IF('Total Participantes'!AL16='Total Participantes'!AL$4,AL$4,0))</f>
        <v>0</v>
      </c>
      <c r="AM16" s="116">
        <f>IF(OR('Total Participantes'!AM$4="",'Total Participantes'!AM16=""),0,IF('Total Participantes'!AM16='Total Participantes'!AM$4,AM$4,0))</f>
        <v>0</v>
      </c>
      <c r="AN16" s="97">
        <f>IF('Total Participantes'!AN$4="",0,IF('Total Participantes'!AN16='Total Participantes'!AN$4,AN$4,0))+IF(AL16+AM16=AL$4+AM$4,$F$4,0)</f>
        <v>0</v>
      </c>
      <c r="AO16" s="116">
        <f>IF(OR('Total Participantes'!AO$4="",'Total Participantes'!AO16=""),0,IF('Total Participantes'!AO16='Total Participantes'!AO$4,AO$4,0))</f>
        <v>0</v>
      </c>
      <c r="AP16" s="116">
        <f>IF(OR('Total Participantes'!AP$4="",'Total Participantes'!AP16=""),0,IF('Total Participantes'!AP16='Total Participantes'!AP$4,AP$4,0))</f>
        <v>0</v>
      </c>
      <c r="AQ16" s="97">
        <f>IF('Total Participantes'!AQ$4="",0,IF('Total Participantes'!AQ16='Total Participantes'!AQ$4,AQ$4,0))+IF(AO16+AP16=AO$4+AP$4,$F$4,0)</f>
        <v>0</v>
      </c>
      <c r="AR16" s="97">
        <f>IFERROR(IF(MATCH('Total Participantes'!AR16,'Total Participantes'!$AR$4:$AS$4,0)&gt;0,AR$4,0),0)</f>
        <v>0</v>
      </c>
      <c r="AS16" s="97">
        <f>IFERROR(IF(MATCH('Total Participantes'!AS16,'Total Participantes'!$AR$4:$AS$4,0)&gt;0,AS$4,0),0)</f>
        <v>0</v>
      </c>
      <c r="AT16" s="78"/>
      <c r="AU16" s="78"/>
      <c r="AV16" s="116">
        <f>IF(OR('Total Participantes'!AV$4="",'Total Participantes'!AV16=""),0,IF('Total Participantes'!AV16='Total Participantes'!AV$4,AV$4,0))</f>
        <v>0</v>
      </c>
      <c r="AW16" s="116">
        <f>IF(OR('Total Participantes'!AW$4="",'Total Participantes'!AW16=""),0,IF('Total Participantes'!AW16='Total Participantes'!AW$4,AW$4,0))</f>
        <v>0</v>
      </c>
      <c r="AX16" s="97">
        <f>IF('Total Participantes'!AX$4="",0,IF('Total Participantes'!AX16='Total Participantes'!AX$4,AX$4,0))+IF(AV16+AW16=AV$4+AW$4,$F$4,0)</f>
        <v>0</v>
      </c>
      <c r="AY16" s="116">
        <f>IF(OR('Total Participantes'!AY$4="",'Total Participantes'!AY16=""),0,IF('Total Participantes'!AY16='Total Participantes'!AY$4,AY$4,0))</f>
        <v>0</v>
      </c>
      <c r="AZ16" s="116">
        <f>IF(OR('Total Participantes'!AZ$4="",'Total Participantes'!AZ16=""),0,IF('Total Participantes'!AZ16='Total Participantes'!AZ$4,AZ$4,0))</f>
        <v>0</v>
      </c>
      <c r="BA16" s="97">
        <f>IF('Total Participantes'!BA$4="",0,IF('Total Participantes'!BA16='Total Participantes'!BA$4,BA$4,0))+IF(AY16+AZ16=AY$4+AZ$4,$F$4,0)</f>
        <v>0</v>
      </c>
      <c r="BB16" s="116">
        <f>IF(OR('Total Participantes'!BB$4="",'Total Participantes'!BB16=""),0,IF('Total Participantes'!BB16='Total Participantes'!BB$4,BB$4,0))</f>
        <v>0</v>
      </c>
      <c r="BC16" s="116">
        <f>IF(OR('Total Participantes'!BC$4="",'Total Participantes'!BC16=""),0,IF('Total Participantes'!BC16='Total Participantes'!BC$4,BC$4,0))</f>
        <v>0</v>
      </c>
      <c r="BD16" s="97">
        <f>IF('Total Participantes'!BD$4="",0,IF('Total Participantes'!BD16='Total Participantes'!BD$4,BD$4,0))+IF(BB16+BC16=BB$4+BC$4,$F$4,0)</f>
        <v>0</v>
      </c>
      <c r="BE16" s="116">
        <f>IF(OR('Total Participantes'!BE$4="",'Total Participantes'!BE16=""),0,IF('Total Participantes'!BE16='Total Participantes'!BE$4,BE$4,0))</f>
        <v>0</v>
      </c>
      <c r="BF16" s="116">
        <f>IF(OR('Total Participantes'!BF$4="",'Total Participantes'!BF16=""),0,IF('Total Participantes'!BF16='Total Participantes'!BF$4,BF$4,0))</f>
        <v>0</v>
      </c>
      <c r="BG16" s="97">
        <f>IF('Total Participantes'!BG$4="",0,IF('Total Participantes'!BG16='Total Participantes'!BG$4,BG$4,0))+IF(BE16+BF16=BE$4+BF$4,$F$4,0)</f>
        <v>0</v>
      </c>
      <c r="BH16" s="116">
        <f>IF(OR('Total Participantes'!BH$4="",'Total Participantes'!BH16=""),0,IF('Total Participantes'!BH16='Total Participantes'!BH$4,BH$4,0))</f>
        <v>0</v>
      </c>
      <c r="BI16" s="116">
        <f>IF(OR('Total Participantes'!BI$4="",'Total Participantes'!BI16=""),0,IF('Total Participantes'!BI16='Total Participantes'!BI$4,BI$4,0))</f>
        <v>0</v>
      </c>
      <c r="BJ16" s="97">
        <f>IF('Total Participantes'!BJ$4="",0,IF('Total Participantes'!BJ16='Total Participantes'!BJ$4,BJ$4,0))+IF(BH16+BI16=BH$4+BI$4,$F$4,0)</f>
        <v>0</v>
      </c>
      <c r="BK16" s="116">
        <f>IF(OR('Total Participantes'!BK$4="",'Total Participantes'!BK16=""),0,IF('Total Participantes'!BK16='Total Participantes'!BK$4,BK$4,0))</f>
        <v>0</v>
      </c>
      <c r="BL16" s="116">
        <f>IF(OR('Total Participantes'!BL$4="",'Total Participantes'!BL16=""),0,IF('Total Participantes'!BL16='Total Participantes'!BL$4,BL$4,0))</f>
        <v>0</v>
      </c>
      <c r="BM16" s="97">
        <f>IF('Total Participantes'!BM$4="",0,IF('Total Participantes'!BM16='Total Participantes'!BM$4,BM$4,0))+IF(BK16+BL16=BK$4+BL$4,$F$4,0)</f>
        <v>0</v>
      </c>
      <c r="BN16" s="97">
        <f>IFERROR(IF(MATCH('Total Participantes'!BN16,'Total Participantes'!$BN$4:$BO$4,0)&gt;0,BN$4,0),0)</f>
        <v>0</v>
      </c>
      <c r="BO16" s="97">
        <f>IFERROR(IF(MATCH('Total Participantes'!BO16,'Total Participantes'!$BN$4:$BO$4,0)&gt;0,BO$4,0),0)</f>
        <v>0</v>
      </c>
      <c r="BP16" s="78"/>
      <c r="BQ16" s="78"/>
      <c r="BR16" s="116">
        <f>IF(OR('Total Participantes'!BR$4="",'Total Participantes'!BR16=""),0,IF('Total Participantes'!BR16='Total Participantes'!BR$4,BR$4,0))</f>
        <v>0</v>
      </c>
      <c r="BS16" s="116">
        <f>IF(OR('Total Participantes'!BS$4="",'Total Participantes'!BS16=""),0,IF('Total Participantes'!BS16='Total Participantes'!BS$4,BS$4,0))</f>
        <v>0</v>
      </c>
      <c r="BT16" s="97">
        <f>IF('Total Participantes'!BT$4="",0,IF('Total Participantes'!BT16='Total Participantes'!BT$4,BT$4,0))+IF(BR16+BS16=BR$4+BS$4,$F$4,0)</f>
        <v>0</v>
      </c>
      <c r="BU16" s="116">
        <f>IF(OR('Total Participantes'!BU$4="",'Total Participantes'!BU16=""),0,IF('Total Participantes'!BU16='Total Participantes'!BU$4,BU$4,0))</f>
        <v>0</v>
      </c>
      <c r="BV16" s="116">
        <f>IF(OR('Total Participantes'!BV$4="",'Total Participantes'!BV16=""),0,IF('Total Participantes'!BV16='Total Participantes'!BV$4,BV$4,0))</f>
        <v>0</v>
      </c>
      <c r="BW16" s="97">
        <f>IF('Total Participantes'!BW$4="",0,IF('Total Participantes'!BW16='Total Participantes'!BW$4,BW$4,0))+IF(BU16+BV16=BU$4+BV$4,$F$4,0)</f>
        <v>0</v>
      </c>
      <c r="BX16" s="116">
        <f>IF(OR('Total Participantes'!BX$4="",'Total Participantes'!BX16=""),0,IF('Total Participantes'!BX16='Total Participantes'!BX$4,BX$4,0))</f>
        <v>0</v>
      </c>
      <c r="BY16" s="116">
        <f>IF(OR('Total Participantes'!BY$4="",'Total Participantes'!BY16=""),0,IF('Total Participantes'!BY16='Total Participantes'!BY$4,BY$4,0))</f>
        <v>0</v>
      </c>
      <c r="BZ16" s="97">
        <f>IF('Total Participantes'!BZ$4="",0,IF('Total Participantes'!BZ16='Total Participantes'!BZ$4,BZ$4,0))+IF(BX16+BY16=BX$4+BY$4,$F$4,0)</f>
        <v>0</v>
      </c>
      <c r="CA16" s="116">
        <f>IF(OR('Total Participantes'!CA$4="",'Total Participantes'!CA16=""),0,IF('Total Participantes'!CA16='Total Participantes'!CA$4,CA$4,0))</f>
        <v>0</v>
      </c>
      <c r="CB16" s="116">
        <f>IF(OR('Total Participantes'!CB$4="",'Total Participantes'!CB16=""),0,IF('Total Participantes'!CB16='Total Participantes'!CB$4,CB$4,0))</f>
        <v>0</v>
      </c>
      <c r="CC16" s="97">
        <f>IF('Total Participantes'!CC$4="",0,IF('Total Participantes'!CC16='Total Participantes'!CC$4,CC$4,0))+IF(CA16+CB16=CA$4+CB$4,$F$4,0)</f>
        <v>0</v>
      </c>
      <c r="CD16" s="116">
        <f>IF(OR('Total Participantes'!CD$4="",'Total Participantes'!CD16=""),0,IF('Total Participantes'!CD16='Total Participantes'!CD$4,CD$4,0))</f>
        <v>0</v>
      </c>
      <c r="CE16" s="116">
        <f>IF(OR('Total Participantes'!CE$4="",'Total Participantes'!CE16=""),0,IF('Total Participantes'!CE16='Total Participantes'!CE$4,CE$4,0))</f>
        <v>0</v>
      </c>
      <c r="CF16" s="97">
        <f>IF('Total Participantes'!CF$4="",0,IF('Total Participantes'!CF16='Total Participantes'!CF$4,CF$4,0))+IF(CD16+CE16=CD$4+CE$4,$F$4,0)</f>
        <v>0</v>
      </c>
      <c r="CG16" s="116">
        <f>IF(OR('Total Participantes'!CG$4="",'Total Participantes'!CG16=""),0,IF('Total Participantes'!CG16='Total Participantes'!CG$4,CG$4,0))</f>
        <v>0</v>
      </c>
      <c r="CH16" s="116">
        <f>IF(OR('Total Participantes'!CH$4="",'Total Participantes'!CH16=""),0,IF('Total Participantes'!CH16='Total Participantes'!CH$4,CH$4,0))</f>
        <v>0</v>
      </c>
      <c r="CI16" s="97">
        <f>IF('Total Participantes'!CI$4="",0,IF('Total Participantes'!CI16='Total Participantes'!CI$4,CI$4,0))+IF(CG16+CH16=CG$4+CH$4,$F$4,0)</f>
        <v>0</v>
      </c>
      <c r="CJ16" s="97">
        <f>IFERROR(IF(MATCH('Total Participantes'!CJ16,'Total Participantes'!$CJ$4:$CK$4,0)&gt;0,CJ$4,0),0)</f>
        <v>0</v>
      </c>
      <c r="CK16" s="97">
        <f>IFERROR(IF(MATCH('Total Participantes'!CK16,'Total Participantes'!$CJ$4:$CK$4,0)&gt;0,CK$4,0),0)</f>
        <v>0</v>
      </c>
      <c r="CL16" s="78"/>
      <c r="CM16" s="78"/>
      <c r="CN16" s="116">
        <f>IF(OR('Total Participantes'!CN$4="",'Total Participantes'!CN16=""),0,IF('Total Participantes'!CN16='Total Participantes'!CN$4,CN$4,0))</f>
        <v>0</v>
      </c>
      <c r="CO16" s="116">
        <f>IF(OR('Total Participantes'!CO$4="",'Total Participantes'!CO16=""),0,IF('Total Participantes'!CO16='Total Participantes'!CO$4,CO$4,0))</f>
        <v>0</v>
      </c>
      <c r="CP16" s="97">
        <f>IF('Total Participantes'!CP$4="",0,IF('Total Participantes'!CP16='Total Participantes'!CP$4,CP$4,0))+IF(CN16+CO16=CN$4+CO$4,$F$4,0)</f>
        <v>0</v>
      </c>
      <c r="CQ16" s="116">
        <f>IF(OR('Total Participantes'!CQ$4="",'Total Participantes'!CQ16=""),0,IF('Total Participantes'!CQ16='Total Participantes'!CQ$4,CQ$4,0))</f>
        <v>0</v>
      </c>
      <c r="CR16" s="116">
        <f>IF(OR('Total Participantes'!CR$4="",'Total Participantes'!CR16=""),0,IF('Total Participantes'!CR16='Total Participantes'!CR$4,CR$4,0))</f>
        <v>0</v>
      </c>
      <c r="CS16" s="97">
        <f>IF('Total Participantes'!CS$4="",0,IF('Total Participantes'!CS16='Total Participantes'!CS$4,CS$4,0))+IF(CQ16+CR16=CQ$4+CR$4,$F$4,0)</f>
        <v>0</v>
      </c>
      <c r="CT16" s="116">
        <f>IF(OR('Total Participantes'!CT$4="",'Total Participantes'!CT16=""),0,IF('Total Participantes'!CT16='Total Participantes'!CT$4,CT$4,0))</f>
        <v>0</v>
      </c>
      <c r="CU16" s="116">
        <f>IF(OR('Total Participantes'!CU$4="",'Total Participantes'!CU16=""),0,IF('Total Participantes'!CU16='Total Participantes'!CU$4,CU$4,0))</f>
        <v>0</v>
      </c>
      <c r="CV16" s="97">
        <f>IF('Total Participantes'!CV$4="",0,IF('Total Participantes'!CV16='Total Participantes'!CV$4,CV$4,0))+IF(CT16+CU16=CT$4+CU$4,$F$4,0)</f>
        <v>0</v>
      </c>
      <c r="CW16" s="116">
        <f>IF(OR('Total Participantes'!CW$4="",'Total Participantes'!CW16=""),0,IF('Total Participantes'!CW16='Total Participantes'!CW$4,CW$4,0))</f>
        <v>0</v>
      </c>
      <c r="CX16" s="116">
        <f>IF(OR('Total Participantes'!CX$4="",'Total Participantes'!CX16=""),0,IF('Total Participantes'!CX16='Total Participantes'!CX$4,CX$4,0))</f>
        <v>0</v>
      </c>
      <c r="CY16" s="97">
        <f>IF('Total Participantes'!CY$4="",0,IF('Total Participantes'!CY16='Total Participantes'!CY$4,CY$4,0))+IF(CW16+CX16=CW$4+CX$4,$F$4,0)</f>
        <v>0</v>
      </c>
      <c r="CZ16" s="116">
        <f>IF(OR('Total Participantes'!CZ$4="",'Total Participantes'!CZ16=""),0,IF('Total Participantes'!CZ16='Total Participantes'!CZ$4,CZ$4,0))</f>
        <v>0</v>
      </c>
      <c r="DA16" s="116">
        <f>IF(OR('Total Participantes'!DA$4="",'Total Participantes'!DA16=""),0,IF('Total Participantes'!DA16='Total Participantes'!DA$4,DA$4,0))</f>
        <v>0</v>
      </c>
      <c r="DB16" s="97">
        <f>IF('Total Participantes'!DB$4="",0,IF('Total Participantes'!DB16='Total Participantes'!DB$4,DB$4,0))+IF(CZ16+DA16=CZ$4+DA$4,$F$4,0)</f>
        <v>0</v>
      </c>
      <c r="DC16" s="116">
        <f>IF(OR('Total Participantes'!DC$4="",'Total Participantes'!DC16=""),0,IF('Total Participantes'!DC16='Total Participantes'!DC$4,DC$4,0))</f>
        <v>0</v>
      </c>
      <c r="DD16" s="116">
        <f>IF(OR('Total Participantes'!DD$4="",'Total Participantes'!DD16=""),0,IF('Total Participantes'!DD16='Total Participantes'!DD$4,DD$4,0))</f>
        <v>0</v>
      </c>
      <c r="DE16" s="97">
        <f>IF('Total Participantes'!DE$4="",0,IF('Total Participantes'!DE16='Total Participantes'!DE$4,DE$4,0))+IF(DC16+DD16=DC$4+DD$4,$F$4,0)</f>
        <v>0</v>
      </c>
      <c r="DF16" s="97">
        <f>IFERROR(IF(MATCH('Total Participantes'!DF16,'Total Participantes'!$DF$4:$DG$4,0)&gt;0,DF$4,0),0)</f>
        <v>0</v>
      </c>
      <c r="DG16" s="97">
        <f>IFERROR(IF(MATCH('Total Participantes'!DG16,'Total Participantes'!$DF$4:$DG$4,0)&gt;0,DG$4,0),0)</f>
        <v>0</v>
      </c>
      <c r="DH16" s="78"/>
      <c r="DI16" s="78"/>
      <c r="DJ16" s="116">
        <f>IF(OR('Total Participantes'!DJ$4="",'Total Participantes'!DJ16=""),0,IF('Total Participantes'!DJ16='Total Participantes'!DJ$4,DJ$4,0))</f>
        <v>0</v>
      </c>
      <c r="DK16" s="116">
        <f>IF(OR('Total Participantes'!DK$4="",'Total Participantes'!DK16=""),0,IF('Total Participantes'!DK16='Total Participantes'!DK$4,DK$4,0))</f>
        <v>0</v>
      </c>
      <c r="DL16" s="97">
        <f>IF('Total Participantes'!DL$4="",0,IF('Total Participantes'!DL16='Total Participantes'!DL$4,DL$4,0))+IF(DJ16+DK16=DJ$4+DK$4,$F$4,0)</f>
        <v>0</v>
      </c>
      <c r="DM16" s="116">
        <f>IF(OR('Total Participantes'!DM$4="",'Total Participantes'!DM16=""),0,IF('Total Participantes'!DM16='Total Participantes'!DM$4,DM$4,0))</f>
        <v>0</v>
      </c>
      <c r="DN16" s="116">
        <f>IF(OR('Total Participantes'!DN$4="",'Total Participantes'!DN16=""),0,IF('Total Participantes'!DN16='Total Participantes'!DN$4,DN$4,0))</f>
        <v>0</v>
      </c>
      <c r="DO16" s="97">
        <f>IF('Total Participantes'!DO$4="",0,IF('Total Participantes'!DO16='Total Participantes'!DO$4,DO$4,0))+IF(DM16+DN16=DM$4+DN$4,$F$4,0)</f>
        <v>0</v>
      </c>
      <c r="DP16" s="116">
        <f>IF(OR('Total Participantes'!DP$4="",'Total Participantes'!DP16=""),0,IF('Total Participantes'!DP16='Total Participantes'!DP$4,DP$4,0))</f>
        <v>0</v>
      </c>
      <c r="DQ16" s="116">
        <f>IF(OR('Total Participantes'!DQ$4="",'Total Participantes'!DQ16=""),0,IF('Total Participantes'!DQ16='Total Participantes'!DQ$4,DQ$4,0))</f>
        <v>0</v>
      </c>
      <c r="DR16" s="97">
        <f>IF('Total Participantes'!DR$4="",0,IF('Total Participantes'!DR16='Total Participantes'!DR$4,DR$4,0))+IF(DP16+DQ16=DP$4+DQ$4,$F$4,0)</f>
        <v>0</v>
      </c>
      <c r="DS16" s="116">
        <f>IF(OR('Total Participantes'!DS$4="",'Total Participantes'!DS16=""),0,IF('Total Participantes'!DS16='Total Participantes'!DS$4,DS$4,0))</f>
        <v>0</v>
      </c>
      <c r="DT16" s="116">
        <f>IF(OR('Total Participantes'!DT$4="",'Total Participantes'!DT16=""),0,IF('Total Participantes'!DT16='Total Participantes'!DT$4,DT$4,0))</f>
        <v>0</v>
      </c>
      <c r="DU16" s="97">
        <f>IF('Total Participantes'!DU$4="",0,IF('Total Participantes'!DU16='Total Participantes'!DU$4,DU$4,0))+IF(DS16+DT16=DS$4+DT$4,$F$4,0)</f>
        <v>0</v>
      </c>
      <c r="DV16" s="116">
        <f>IF(OR('Total Participantes'!DV$4="",'Total Participantes'!DV16=""),0,IF('Total Participantes'!DV16='Total Participantes'!DV$4,DV$4,0))</f>
        <v>0</v>
      </c>
      <c r="DW16" s="116">
        <f>IF(OR('Total Participantes'!DW$4="",'Total Participantes'!DW16=""),0,IF('Total Participantes'!DW16='Total Participantes'!DW$4,DW$4,0))</f>
        <v>0</v>
      </c>
      <c r="DX16" s="97">
        <f>IF('Total Participantes'!DX$4="",0,IF('Total Participantes'!DX16='Total Participantes'!DX$4,DX$4,0))+IF(DV16+DW16=DV$4+DW$4,$F$4,0)</f>
        <v>0</v>
      </c>
      <c r="DY16" s="116">
        <f>IF(OR('Total Participantes'!DY$4="",'Total Participantes'!DY16=""),0,IF('Total Participantes'!DY16='Total Participantes'!DY$4,DY$4,0))</f>
        <v>0</v>
      </c>
      <c r="DZ16" s="116">
        <f>IF(OR('Total Participantes'!DZ$4="",'Total Participantes'!DZ16=""),0,IF('Total Participantes'!DZ16='Total Participantes'!DZ$4,DZ$4,0))</f>
        <v>0</v>
      </c>
      <c r="EA16" s="97">
        <f>IF('Total Participantes'!EA$4="",0,IF('Total Participantes'!EA16='Total Participantes'!EA$4,EA$4,0))+IF(DY16+DZ16=DY$4+DZ$4,$F$4,0)</f>
        <v>0</v>
      </c>
      <c r="EB16" s="97">
        <f>IFERROR(IF(MATCH('Total Participantes'!EB16,'Total Participantes'!$EB$4:$EC$4,0)&gt;0,EB$4,0),0)</f>
        <v>0</v>
      </c>
      <c r="EC16" s="97">
        <f>IFERROR(IF(MATCH('Total Participantes'!EC16,'Total Participantes'!$EB$4:$EC$4,0)&gt;0,EC$4,0),0)</f>
        <v>0</v>
      </c>
      <c r="ED16" s="78"/>
      <c r="EE16" s="78"/>
      <c r="EF16" s="116">
        <f>IF(OR('Total Participantes'!EF$4="",'Total Participantes'!EF16=""),0,IF('Total Participantes'!EF16='Total Participantes'!EF$4,EF$4,0))</f>
        <v>0</v>
      </c>
      <c r="EG16" s="116">
        <f>IF(OR('Total Participantes'!EG$4="",'Total Participantes'!EG16=""),0,IF('Total Participantes'!EG16='Total Participantes'!EG$4,EG$4,0))</f>
        <v>0</v>
      </c>
      <c r="EH16" s="97">
        <f>IF('Total Participantes'!EH$4="",0,IF('Total Participantes'!EH16='Total Participantes'!EH$4,EH$4,0))+IF(EF16+EG16=EF$4+EG$4,$F$4,0)</f>
        <v>0</v>
      </c>
      <c r="EI16" s="116">
        <f>IF(OR('Total Participantes'!EI$4="",'Total Participantes'!EI16=""),0,IF('Total Participantes'!EI16='Total Participantes'!EI$4,EI$4,0))</f>
        <v>0</v>
      </c>
      <c r="EJ16" s="116">
        <f>IF(OR('Total Participantes'!EJ$4="",'Total Participantes'!EJ16=""),0,IF('Total Participantes'!EJ16='Total Participantes'!EJ$4,EJ$4,0))</f>
        <v>0</v>
      </c>
      <c r="EK16" s="97">
        <f>IF('Total Participantes'!EK$4="",0,IF('Total Participantes'!EK16='Total Participantes'!EK$4,EK$4,0))+IF(EI16+EJ16=EI$4+EJ$4,$F$4,0)</f>
        <v>0</v>
      </c>
      <c r="EL16" s="116">
        <f>IF(OR('Total Participantes'!EL$4="",'Total Participantes'!EL16=""),0,IF('Total Participantes'!EL16='Total Participantes'!EL$4,EL$4,0))</f>
        <v>0</v>
      </c>
      <c r="EM16" s="116">
        <f>IF(OR('Total Participantes'!EM$4="",'Total Participantes'!EM16=""),0,IF('Total Participantes'!EM16='Total Participantes'!EM$4,EM$4,0))</f>
        <v>0</v>
      </c>
      <c r="EN16" s="97">
        <f>IF('Total Participantes'!EN$4="",0,IF('Total Participantes'!EN16='Total Participantes'!EN$4,EN$4,0))+IF(EL16+EM16=EL$4+EM$4,$F$4,0)</f>
        <v>0</v>
      </c>
      <c r="EO16" s="116">
        <f>IF(OR('Total Participantes'!EO$4="",'Total Participantes'!EO16=""),0,IF('Total Participantes'!EO16='Total Participantes'!EO$4,EO$4,0))</f>
        <v>0</v>
      </c>
      <c r="EP16" s="116">
        <f>IF(OR('Total Participantes'!EP$4="",'Total Participantes'!EP16=""),0,IF('Total Participantes'!EP16='Total Participantes'!EP$4,EP$4,0))</f>
        <v>0</v>
      </c>
      <c r="EQ16" s="97">
        <f>IF('Total Participantes'!EQ$4="",0,IF('Total Participantes'!EQ16='Total Participantes'!EQ$4,EQ$4,0))+IF(EO16+EP16=EO$4+EP$4,$F$4,0)</f>
        <v>0</v>
      </c>
      <c r="ER16" s="116">
        <f>IF(OR('Total Participantes'!ER$4="",'Total Participantes'!ER16=""),0,IF('Total Participantes'!ER16='Total Participantes'!ER$4,ER$4,0))</f>
        <v>0</v>
      </c>
      <c r="ES16" s="116">
        <f>IF(OR('Total Participantes'!ES$4="",'Total Participantes'!ES16=""),0,IF('Total Participantes'!ES16='Total Participantes'!ES$4,ES$4,0))</f>
        <v>0</v>
      </c>
      <c r="ET16" s="97">
        <f>IF('Total Participantes'!ET$4="",0,IF('Total Participantes'!ET16='Total Participantes'!ET$4,ET$4,0))+IF(ER16+ES16=ER$4+ES$4,$F$4,0)</f>
        <v>0</v>
      </c>
      <c r="EU16" s="116">
        <f>IF(OR('Total Participantes'!EU$4="",'Total Participantes'!EU16=""),0,IF('Total Participantes'!EU16='Total Participantes'!EU$4,EU$4,0))</f>
        <v>0</v>
      </c>
      <c r="EV16" s="116">
        <f>IF(OR('Total Participantes'!EV$4="",'Total Participantes'!EV16=""),0,IF('Total Participantes'!EV16='Total Participantes'!EV$4,EV$4,0))</f>
        <v>0</v>
      </c>
      <c r="EW16" s="97">
        <f>IF('Total Participantes'!EW$4="",0,IF('Total Participantes'!EW16='Total Participantes'!EW$4,EW$4,0))+IF(EU16+EV16=EU$4+EV$4,$F$4,0)</f>
        <v>0</v>
      </c>
      <c r="EX16" s="97">
        <f>IFERROR(IF(MATCH('Total Participantes'!EX16,'Total Participantes'!$EX$4:$EY$4,0)&gt;0,EX$4,0),0)</f>
        <v>0</v>
      </c>
      <c r="EY16" s="97">
        <f>IFERROR(IF(MATCH('Total Participantes'!EY16,'Total Participantes'!$EX$4:$EY$4,0)&gt;0,EY$4,0),0)</f>
        <v>0</v>
      </c>
      <c r="EZ16" s="78"/>
      <c r="FA16" s="78"/>
      <c r="FB16" s="116">
        <f>IF(OR('Total Participantes'!FB$4="",'Total Participantes'!FB16=""),0,IF('Total Participantes'!FB16='Total Participantes'!FB$4,FB$4,0))</f>
        <v>0</v>
      </c>
      <c r="FC16" s="116">
        <f>IF(OR('Total Participantes'!FC$4="",'Total Participantes'!FC16=""),0,IF('Total Participantes'!FC16='Total Participantes'!FC$4,FC$4,0))</f>
        <v>0</v>
      </c>
      <c r="FD16" s="97">
        <f>IF('Total Participantes'!FD$4="",0,IF('Total Participantes'!FD16='Total Participantes'!FD$4,FD$4,0))+IF(FB16+FC16=FB$4+FC$4,$F$4,0)</f>
        <v>0</v>
      </c>
      <c r="FE16" s="116">
        <f>IF(OR('Total Participantes'!FE$4="",'Total Participantes'!FE16=""),0,IF('Total Participantes'!FE16='Total Participantes'!FE$4,FE$4,0))</f>
        <v>0</v>
      </c>
      <c r="FF16" s="116">
        <f>IF(OR('Total Participantes'!FF$4="",'Total Participantes'!FF16=""),0,IF('Total Participantes'!FF16='Total Participantes'!FF$4,FF$4,0))</f>
        <v>0</v>
      </c>
      <c r="FG16" s="97">
        <f>IF('Total Participantes'!FG$4="",0,IF('Total Participantes'!FG16='Total Participantes'!FG$4,FG$4,0))+IF(FE16+FF16=FE$4+FF$4,$F$4,0)</f>
        <v>0</v>
      </c>
      <c r="FH16" s="116">
        <f>IF(OR('Total Participantes'!FH$4="",'Total Participantes'!FH16=""),0,IF('Total Participantes'!FH16='Total Participantes'!FH$4,FH$4,0))</f>
        <v>0</v>
      </c>
      <c r="FI16" s="116">
        <f>IF(OR('Total Participantes'!FI$4="",'Total Participantes'!FI16=""),0,IF('Total Participantes'!FI16='Total Participantes'!FI$4,FI$4,0))</f>
        <v>0</v>
      </c>
      <c r="FJ16" s="97">
        <f>IF('Total Participantes'!FJ$4="",0,IF('Total Participantes'!FJ16='Total Participantes'!FJ$4,FJ$4,0))+IF(FH16+FI16=FH$4+FI$4,$F$4,0)</f>
        <v>0</v>
      </c>
      <c r="FK16" s="116">
        <f>IF(OR('Total Participantes'!FK$4="",'Total Participantes'!FK16=""),0,IF('Total Participantes'!FK16='Total Participantes'!FK$4,FK$4,0))</f>
        <v>0</v>
      </c>
      <c r="FL16" s="116">
        <f>IF(OR('Total Participantes'!FL$4="",'Total Participantes'!FL16=""),0,IF('Total Participantes'!FL16='Total Participantes'!FL$4,FL$4,0))</f>
        <v>0</v>
      </c>
      <c r="FM16" s="97">
        <f>IF('Total Participantes'!FM$4="",0,IF('Total Participantes'!FM16='Total Participantes'!FM$4,FM$4,0))+IF(FK16+FL16=FK$4+FL$4,$F$4,0)</f>
        <v>0</v>
      </c>
      <c r="FN16" s="116">
        <f>IF(OR('Total Participantes'!FN$4="",'Total Participantes'!FN16=""),0,IF('Total Participantes'!FN16='Total Participantes'!FN$4,FN$4,0))</f>
        <v>0</v>
      </c>
      <c r="FO16" s="116">
        <f>IF(OR('Total Participantes'!FO$4="",'Total Participantes'!FO16=""),0,IF('Total Participantes'!FO16='Total Participantes'!FO$4,FO$4,0))</f>
        <v>0</v>
      </c>
      <c r="FP16" s="97">
        <f>IF('Total Participantes'!FP$4="",0,IF('Total Participantes'!FP16='Total Participantes'!FP$4,FP$4,0))+IF(FN16+FO16=FN$4+FO$4,$F$4,0)</f>
        <v>0</v>
      </c>
      <c r="FQ16" s="116">
        <f>IF(OR('Total Participantes'!FQ$4="",'Total Participantes'!FQ16=""),0,IF('Total Participantes'!FQ16='Total Participantes'!FQ$4,FQ$4,0))</f>
        <v>0</v>
      </c>
      <c r="FR16" s="116">
        <f>IF(OR('Total Participantes'!FR$4="",'Total Participantes'!FR16=""),0,IF('Total Participantes'!FR16='Total Participantes'!FR$4,FR$4,0))</f>
        <v>0</v>
      </c>
      <c r="FS16" s="97">
        <f>IF('Total Participantes'!FS$4="",0,IF('Total Participantes'!FS16='Total Participantes'!FS$4,FS$4,0))+IF(FQ16+FR16=FQ$4+FR$4,$F$4,0)</f>
        <v>0</v>
      </c>
      <c r="FT16" s="97">
        <f>IFERROR(IF(MATCH('Total Participantes'!FT16,'Total Participantes'!$FT$4:$FU$4,0)&gt;0,FT$4,0),0)</f>
        <v>0</v>
      </c>
      <c r="FU16" s="97">
        <f>IFERROR(IF(MATCH('Total Participantes'!FU16,'Total Participantes'!$FT$4:$FU$4,0)&gt;0,FU$4,0),0)</f>
        <v>0</v>
      </c>
      <c r="FV16" s="78"/>
      <c r="FW16" s="78"/>
      <c r="FX16" s="116">
        <f>IFERROR(IF(MATCH('Total Participantes'!FX16,'Total Participantes'!$FX$4:$GM$4,0)&gt;0,FX$4,0),0)</f>
        <v>0</v>
      </c>
      <c r="FY16" s="116">
        <f>IFERROR(IF(MATCH('Total Participantes'!FY16,'Total Participantes'!$FX$4:$GM$4,0)&gt;0,FY$4,0),0)</f>
        <v>0</v>
      </c>
      <c r="FZ16" s="116">
        <f>IFERROR(IF(MATCH('Total Participantes'!FZ16,'Total Participantes'!$FX$4:$GM$4,0)&gt;0,FZ$4,0),0)</f>
        <v>0</v>
      </c>
      <c r="GA16" s="116">
        <f>IFERROR(IF(MATCH('Total Participantes'!GA16,'Total Participantes'!$FX$4:$GM$4,0)&gt;0,GA$4,0),0)</f>
        <v>0</v>
      </c>
      <c r="GB16" s="116">
        <f>IFERROR(IF(MATCH('Total Participantes'!GB16,'Total Participantes'!$FX$4:$GM$4,0)&gt;0,GB$4,0),0)</f>
        <v>0</v>
      </c>
      <c r="GC16" s="116">
        <f>IFERROR(IF(MATCH('Total Participantes'!GC16,'Total Participantes'!$FX$4:$GM$4,0)&gt;0,GC$4,0),0)</f>
        <v>0</v>
      </c>
      <c r="GD16" s="116">
        <f>IFERROR(IF(MATCH('Total Participantes'!GD16,'Total Participantes'!$FX$4:$GM$4,0)&gt;0,GD$4,0),0)</f>
        <v>0</v>
      </c>
      <c r="GE16" s="116">
        <f>IFERROR(IF(MATCH('Total Participantes'!GE16,'Total Participantes'!$FX$4:$GM$4,0)&gt;0,GE$4,0),0)</f>
        <v>0</v>
      </c>
      <c r="GF16" s="116">
        <f>IFERROR(IF(MATCH('Total Participantes'!GF16,'Total Participantes'!$FX$4:$GM$4,0)&gt;0,GF$4,0),0)</f>
        <v>0</v>
      </c>
      <c r="GG16" s="116">
        <f>IFERROR(IF(MATCH('Total Participantes'!GG16,'Total Participantes'!$FX$4:$GM$4,0)&gt;0,GG$4,0),0)</f>
        <v>0</v>
      </c>
      <c r="GH16" s="116">
        <f>IFERROR(IF(MATCH('Total Participantes'!GH16,'Total Participantes'!$FX$4:$GM$4,0)&gt;0,GH$4,0),0)</f>
        <v>0</v>
      </c>
      <c r="GI16" s="116">
        <f>IFERROR(IF(MATCH('Total Participantes'!GI16,'Total Participantes'!$FX$4:$GM$4,0)&gt;0,GI$4,0),0)</f>
        <v>0</v>
      </c>
      <c r="GJ16" s="116">
        <f>IFERROR(IF(MATCH('Total Participantes'!GJ16,'Total Participantes'!$FX$4:$GM$4,0)&gt;0,GJ$4,0),0)</f>
        <v>0</v>
      </c>
      <c r="GK16" s="116">
        <f>IFERROR(IF(MATCH('Total Participantes'!GK16,'Total Participantes'!$FX$4:$GM$4,0)&gt;0,GK$4,0),0)</f>
        <v>0</v>
      </c>
      <c r="GL16" s="116">
        <f>IFERROR(IF(MATCH('Total Participantes'!GL16,'Total Participantes'!$FX$4:$GM$4,0)&gt;0,GL$4,0),0)</f>
        <v>0</v>
      </c>
      <c r="GM16" s="116">
        <f>IFERROR(IF(MATCH('Total Participantes'!GM16,'Total Participantes'!$FX$4:$GM$4,0)&gt;0,GM$4,0),0)</f>
        <v>0</v>
      </c>
      <c r="GN16" s="116">
        <f>IFERROR(IF(MATCH('Total Participantes'!GN16,'Total Participantes'!$GN$4:$GU$4,0)&gt;0,GN$4,0),0)</f>
        <v>0</v>
      </c>
      <c r="GO16" s="116">
        <f>IFERROR(IF(MATCH('Total Participantes'!GO16,'Total Participantes'!$GN$4:$GU$4,0)&gt;0,GO$4,0),0)</f>
        <v>0</v>
      </c>
      <c r="GP16" s="116">
        <f>IFERROR(IF(MATCH('Total Participantes'!GP16,'Total Participantes'!$GN$4:$GU$4,0)&gt;0,GP$4,0),0)</f>
        <v>0</v>
      </c>
      <c r="GQ16" s="116">
        <f>IFERROR(IF(MATCH('Total Participantes'!GQ16,'Total Participantes'!$GN$4:$GU$4,0)&gt;0,GQ$4,0),0)</f>
        <v>0</v>
      </c>
      <c r="GR16" s="116">
        <f>IFERROR(IF(MATCH('Total Participantes'!GR16,'Total Participantes'!$GN$4:$GU$4,0)&gt;0,GR$4,0),0)</f>
        <v>0</v>
      </c>
      <c r="GS16" s="116">
        <f>IFERROR(IF(MATCH('Total Participantes'!GS16,'Total Participantes'!$GN$4:$GU$4,0)&gt;0,GS$4,0),0)</f>
        <v>0</v>
      </c>
      <c r="GT16" s="116">
        <f>IFERROR(IF(MATCH('Total Participantes'!GT16,'Total Participantes'!$GN$4:$GU$4,0)&gt;0,GT$4,0),0)</f>
        <v>0</v>
      </c>
      <c r="GU16" s="116">
        <f>IFERROR(IF(MATCH('Total Participantes'!GU16,'Total Participantes'!$GN$4:$GU$4,0)&gt;0,GU$4,0),0)</f>
        <v>0</v>
      </c>
      <c r="GV16" s="116">
        <f>IFERROR(IF(MATCH('Total Participantes'!GV16,'Total Participantes'!$GV$4:$GY$4,0)&gt;0,GV$4,0),0)</f>
        <v>0</v>
      </c>
      <c r="GW16" s="116">
        <f>IFERROR(IF(MATCH('Total Participantes'!GW16,'Total Participantes'!$GV$4:$GY$4,0)&gt;0,GW$4,0),0)</f>
        <v>0</v>
      </c>
      <c r="GX16" s="116">
        <f>IFERROR(IF(MATCH('Total Participantes'!GX16,'Total Participantes'!$GV$4:$GY$4,0)&gt;0,GX$4,0),0)</f>
        <v>0</v>
      </c>
      <c r="GY16" s="116">
        <f>IFERROR(IF(MATCH('Total Participantes'!GY16,'Total Participantes'!$GV$4:$GY$4,0)&gt;0,GY$4,0),0)</f>
        <v>0</v>
      </c>
      <c r="GZ16" s="116">
        <f>IFERROR(IF(MATCH('Total Participantes'!GZ16,'Total Participantes'!$GZ$4:$HD$4,0)&gt;0,GZ$4,0),0)</f>
        <v>0</v>
      </c>
      <c r="HA16" s="116">
        <f>IFERROR(IF(MATCH('Total Participantes'!HA16,'Total Participantes'!$GZ$4:$HD$4,0)&gt;0,HA$4,0),0)</f>
        <v>0</v>
      </c>
      <c r="HB16" s="116">
        <f>IFERROR(IF(MATCH('Total Participantes'!HB16,'Total Participantes'!$GZ$4:$HD$4,0)&gt;0,HB$4,0),0)</f>
        <v>0</v>
      </c>
      <c r="HC16" s="116">
        <f>IFERROR(IF(MATCH('Total Participantes'!HC16,'Total Participantes'!$GZ$4:$HD$4,0)&gt;0,HC$4,0),0)</f>
        <v>0</v>
      </c>
      <c r="HD16" s="116">
        <f>IFERROR(IF(MATCH('Total Participantes'!HD16,'Total Participantes'!$GZ$4:$HD$4,0)&gt;0,HD$4,0),0)</f>
        <v>0</v>
      </c>
      <c r="HE16" s="78"/>
      <c r="HF16" s="116" t="str">
        <f>IF('Total Participantes'!HF16="","0",IFERROR(IF(MATCH('Total Participantes'!HF16,'Total Participantes'!$HF$4:$IC$4,0)&gt;0,HF$4,0),0))</f>
        <v>0</v>
      </c>
      <c r="HG16" s="116" t="str">
        <f>IF('Total Participantes'!HG16="","0",IFERROR(IF(MATCH('Total Participantes'!HG16,'Total Participantes'!$HF$4:$IC$4,0)&gt;0,HG$4,0),0))</f>
        <v>0</v>
      </c>
      <c r="HH16" s="116">
        <f>IF('Total Participantes'!HH16="","0",IFERROR(IF(MATCH('Total Participantes'!HH16,'Total Participantes'!$HF$4:$IC$4,0)&gt;0,HH$4,0),0))+IF(HF16+HG16=HF$4+HG$4,$HH$4,0)</f>
        <v>0</v>
      </c>
      <c r="HI16" s="116" t="str">
        <f>IF('Total Participantes'!HI16="","0",IFERROR(IF(MATCH('Total Participantes'!HI16,'Total Participantes'!$HF$4:$IC$4,0)&gt;0,HI$4,0),0))</f>
        <v>0</v>
      </c>
      <c r="HJ16" s="116" t="str">
        <f>IF('Total Participantes'!HJ16="","0",IFERROR(IF(MATCH('Total Participantes'!HJ16,'Total Participantes'!$HF$4:$IC$4,0)&gt;0,HJ$4,0),0))</f>
        <v>0</v>
      </c>
      <c r="HK16" s="116">
        <f>IF('Total Participantes'!HK16="","0",IFERROR(IF(MATCH('Total Participantes'!HK16,'Total Participantes'!$HF$4:$IC$4,0)&gt;0,HK$4,0),0))+IF(HI16+HJ16=HI$4+HJ$4,$HH$4,0)</f>
        <v>0</v>
      </c>
      <c r="HL16" s="116" t="str">
        <f>IF('Total Participantes'!HL16="","0",IFERROR(IF(MATCH('Total Participantes'!HL16,'Total Participantes'!$HF$4:$IC$4,0)&gt;0,HL$4,0),0))</f>
        <v>0</v>
      </c>
      <c r="HM16" s="116" t="str">
        <f>IF('Total Participantes'!HM16="","0",IFERROR(IF(MATCH('Total Participantes'!HM16,'Total Participantes'!$HF$4:$IC$4,0)&gt;0,HM$4,0),0))</f>
        <v>0</v>
      </c>
      <c r="HN16" s="116">
        <f>IF('Total Participantes'!HN16="","0",IFERROR(IF(MATCH('Total Participantes'!HN16,'Total Participantes'!$HF$4:$IC$4,0)&gt;0,HN$4,0),0))+IF(HL16+HM16=HL$4+HM$4,$HH$4,0)</f>
        <v>0</v>
      </c>
      <c r="HO16" s="116" t="str">
        <f>IF('Total Participantes'!HO16="","0",IFERROR(IF(MATCH('Total Participantes'!HO16,'Total Participantes'!$HF$4:$IC$4,0)&gt;0,HO$4,0),0))</f>
        <v>0</v>
      </c>
      <c r="HP16" s="116" t="str">
        <f>IF('Total Participantes'!HP16="","0",IFERROR(IF(MATCH('Total Participantes'!HP16,'Total Participantes'!$HF$4:$IC$4,0)&gt;0,HP$4,0),0))</f>
        <v>0</v>
      </c>
      <c r="HQ16" s="116">
        <f>IF('Total Participantes'!HQ16="","0",IFERROR(IF(MATCH('Total Participantes'!HQ16,'Total Participantes'!$HF$4:$IC$4,0)&gt;0,HQ$4,0),0))+IF(HO16+HP16=HO$4+HP$4,$HH$4,0)</f>
        <v>0</v>
      </c>
      <c r="HR16" s="116" t="str">
        <f>IF('Total Participantes'!HR16="","0",IFERROR(IF(MATCH('Total Participantes'!HR16,'Total Participantes'!$HF$4:$IC$4,0)&gt;0,HR$4,0),0))</f>
        <v>0</v>
      </c>
      <c r="HS16" s="116" t="str">
        <f>IF('Total Participantes'!HS16="","0",IFERROR(IF(MATCH('Total Participantes'!HS16,'Total Participantes'!$HF$4:$IC$4,0)&gt;0,HS$4,0),0))</f>
        <v>0</v>
      </c>
      <c r="HT16" s="116">
        <f>IF('Total Participantes'!HT16="","0",IFERROR(IF(MATCH('Total Participantes'!HT16,'Total Participantes'!$HF$4:$IC$4,0)&gt;0,HT$4,0),0))+IF(HR16+HS16=HR$4+HS$4,$HH$4,0)</f>
        <v>0</v>
      </c>
      <c r="HU16" s="116" t="str">
        <f>IF('Total Participantes'!HU16="","0",IFERROR(IF(MATCH('Total Participantes'!HU16,'Total Participantes'!$HF$4:$IC$4,0)&gt;0,HU$4,0),0))</f>
        <v>0</v>
      </c>
      <c r="HV16" s="116" t="str">
        <f>IF('Total Participantes'!HV16="","0",IFERROR(IF(MATCH('Total Participantes'!HV16,'Total Participantes'!$HF$4:$IC$4,0)&gt;0,HV$4,0),0))</f>
        <v>0</v>
      </c>
      <c r="HW16" s="116">
        <f>IF('Total Participantes'!HW16="","0",IFERROR(IF(MATCH('Total Participantes'!HW16,'Total Participantes'!$HF$4:$IC$4,0)&gt;0,HW$4,0),0))+IF(HU16+HV16=HU$4+HV$4,$HH$4,0)</f>
        <v>0</v>
      </c>
      <c r="HX16" s="116" t="str">
        <f>IF('Total Participantes'!HX16="","0",IFERROR(IF(MATCH('Total Participantes'!HX16,'Total Participantes'!$HF$4:$IC$4,0)&gt;0,HX$4,0),0))</f>
        <v>0</v>
      </c>
      <c r="HY16" s="116" t="str">
        <f>IF('Total Participantes'!HY16="","0",IFERROR(IF(MATCH('Total Participantes'!HY16,'Total Participantes'!$HF$4:$IC$4,0)&gt;0,HY$4,0),0))</f>
        <v>0</v>
      </c>
      <c r="HZ16" s="116">
        <f>IF('Total Participantes'!HZ16="","0",IFERROR(IF(MATCH('Total Participantes'!HZ16,'Total Participantes'!$HF$4:$IC$4,0)&gt;0,HZ$4,0),0))+IF(HX16+HY16=HX$4+HY$4,$HH$4,0)</f>
        <v>0</v>
      </c>
      <c r="IA16" s="116" t="str">
        <f>IF('Total Participantes'!IA16="","0",IFERROR(IF(MATCH('Total Participantes'!IA16,'Total Participantes'!$HF$4:$IC$4,0)&gt;0,IA$4,0),0))</f>
        <v>0</v>
      </c>
      <c r="IB16" s="116" t="str">
        <f>IF('Total Participantes'!IB16="","0",IFERROR(IF(MATCH('Total Participantes'!IB16,'Total Participantes'!$HF$4:$IC$4,0)&gt;0,IB$4,0),0))</f>
        <v>0</v>
      </c>
      <c r="IC16" s="116">
        <f>IF('Total Participantes'!IC16="","0",IFERROR(IF(MATCH('Total Participantes'!IC16,'Total Participantes'!$HF$4:$IC$4,0)&gt;0,IC$4,0),0))+IF(IA16+IB16=IA$4+IB$4,$HH$4,0)</f>
        <v>0</v>
      </c>
      <c r="ID16" s="116" t="str">
        <f>IF('Total Participantes'!ID16="","0",IFERROR(IF(MATCH('Total Participantes'!ID16,'Total Participantes'!$ID$4:$IO$4,0)&gt;0,ID$4,0),0))</f>
        <v>0</v>
      </c>
      <c r="IE16" s="116" t="str">
        <f>IF('Total Participantes'!IE16="","0",IFERROR(IF(MATCH('Total Participantes'!IE16,'Total Participantes'!$ID$4:$IO$4,0)&gt;0,IE$4,0),0))</f>
        <v>0</v>
      </c>
      <c r="IF16" s="116">
        <f>IF('Total Participantes'!IF16="","0",IFERROR(IF(MATCH('Total Participantes'!IF16,'Total Participantes'!$ID$4:$IO$4,0)&gt;0,IF$4,0),0))+IF(ID16+IE16=ID$4+IE$4,$IF$4,0)</f>
        <v>0</v>
      </c>
      <c r="IG16" s="116" t="str">
        <f>IF('Total Participantes'!IG16="","0",IFERROR(IF(MATCH('Total Participantes'!IG16,'Total Participantes'!$ID$4:$IO$4,0)&gt;0,IG$4,0),0))</f>
        <v>0</v>
      </c>
      <c r="IH16" s="116" t="str">
        <f>IF('Total Participantes'!IH16="","0",IFERROR(IF(MATCH('Total Participantes'!IH16,'Total Participantes'!$ID$4:$IO$4,0)&gt;0,IH$4,0),0))</f>
        <v>0</v>
      </c>
      <c r="II16" s="116">
        <f>IF('Total Participantes'!II16="","0",IFERROR(IF(MATCH('Total Participantes'!II16,'Total Participantes'!$ID$4:$IO$4,0)&gt;0,II$4,0),0))+IF(IG16+IH16=IG$4+IH$4,$IF$4,0)</f>
        <v>0</v>
      </c>
      <c r="IJ16" s="116" t="str">
        <f>IF('Total Participantes'!IJ16="","0",IFERROR(IF(MATCH('Total Participantes'!IJ16,'Total Participantes'!$ID$4:$IO$4,0)&gt;0,IJ$4,0),0))</f>
        <v>0</v>
      </c>
      <c r="IK16" s="116" t="str">
        <f>IF('Total Participantes'!IK16="","0",IFERROR(IF(MATCH('Total Participantes'!IK16,'Total Participantes'!$ID$4:$IO$4,0)&gt;0,IK$4,0),0))</f>
        <v>0</v>
      </c>
      <c r="IL16" s="116">
        <f>IF('Total Participantes'!IL16="","0",IFERROR(IF(MATCH('Total Participantes'!IL16,'Total Participantes'!$ID$4:$IO$4,0)&gt;0,IL$4,0),0))+IF(IJ16+IK16=IJ$4+IK$4,$IF$4,0)</f>
        <v>0</v>
      </c>
      <c r="IM16" s="116" t="str">
        <f>IF('Total Participantes'!IM16="","0",IFERROR(IF(MATCH('Total Participantes'!IM16,'Total Participantes'!$ID$4:$IO$4,0)&gt;0,IM$4,0),0))</f>
        <v>0</v>
      </c>
      <c r="IN16" s="116" t="str">
        <f>IF('Total Participantes'!IN16="","0",IFERROR(IF(MATCH('Total Participantes'!IN16,'Total Participantes'!$ID$4:$IO$4,0)&gt;0,IN$4,0),0))</f>
        <v>0</v>
      </c>
      <c r="IO16" s="116">
        <f>IF('Total Participantes'!IO16="","0",IFERROR(IF(MATCH('Total Participantes'!IO16,'Total Participantes'!$ID$4:$IO$4,0)&gt;0,IO$4,0),0))+IF(IM16+IN16=IM$4+IN$4,$IF$4,0)</f>
        <v>0</v>
      </c>
      <c r="IP16" s="116" t="str">
        <f>IF('Total Participantes'!IP16="","0",IFERROR(IF(MATCH('Total Participantes'!IP16,'Total Participantes'!$IP$4:$IU$4,0)&gt;0,IP$4,0),0))</f>
        <v>0</v>
      </c>
      <c r="IQ16" s="116" t="str">
        <f>IF('Total Participantes'!IQ16="","0",IFERROR(IF(MATCH('Total Participantes'!IQ16,'Total Participantes'!$IP$4:$IU$4,0)&gt;0,IQ$4,0),0))</f>
        <v>0</v>
      </c>
      <c r="IR16" s="116">
        <f>IF('Total Participantes'!IR16="","0",IFERROR(IF(MATCH('Total Participantes'!IR16,'Total Participantes'!$IP$4:$IU$4,0)&gt;0,IR$4,0),0))+IF(IP16+IQ16=IP$4+IQ$4,$IR$4,0)</f>
        <v>0</v>
      </c>
      <c r="IS16" s="116" t="str">
        <f>IF('Total Participantes'!IS16="","0",IFERROR(IF(MATCH('Total Participantes'!IS16,'Total Participantes'!$IP$4:$IU$4,0)&gt;0,IS$4,0),0))</f>
        <v>0</v>
      </c>
      <c r="IT16" s="116" t="str">
        <f>IF('Total Participantes'!IT16="","0",IFERROR(IF(MATCH('Total Participantes'!IT16,'Total Participantes'!$IP$4:$IU$4,0)&gt;0,IT$4,0),0))</f>
        <v>0</v>
      </c>
      <c r="IU16" s="116">
        <f>IF('Total Participantes'!IU16="","0",IFERROR(IF(MATCH('Total Participantes'!IU16,'Total Participantes'!$IP$4:$IU$4,0)&gt;0,IU$4,0),0))+IF(IS16+IT16=IS$4+IT$4,$IR$4,0)</f>
        <v>0</v>
      </c>
      <c r="IV16" s="116" t="str">
        <f>IF('Total Participantes'!IV16="","0",IFERROR(IF(MATCH('Total Participantes'!IV16,'Total Participantes'!$HF$4:$IC$4,0)&gt;0,IV$4,0),0))</f>
        <v>0</v>
      </c>
      <c r="IW16" s="116" t="str">
        <f>IF('Total Participantes'!IW16="","0",IFERROR(IF(MATCH('Total Participantes'!IW16,'Total Participantes'!$HF$4:$IC$4,0)&gt;0,IW$4,0),0))</f>
        <v>0</v>
      </c>
      <c r="IX16" s="116">
        <f>IF('Total Participantes'!IX16="","0",IFERROR(IF(MATCH('Total Participantes'!IX16,'Total Participantes'!$HF$4:$IC$4,0)&gt;0,IX$4,0),0))+IF(IV16+IW16=IV$4+IW$4,$IX$4,0)</f>
        <v>0</v>
      </c>
      <c r="IY16" s="116" t="str">
        <f>IF('Total Participantes'!IY16="","0",IFERROR(IF(MATCH('Total Participantes'!IY16,'Total Participantes'!$HF$4:$IC$4,0)&gt;0,IY$4,0),0))</f>
        <v>0</v>
      </c>
      <c r="IZ16" s="116" t="str">
        <f>IF('Total Participantes'!IZ16="","0",IFERROR(IF(MATCH('Total Participantes'!IZ16,'Total Participantes'!$HF$4:$IC$4,0)&gt;0,IZ$4,0),0))</f>
        <v>0</v>
      </c>
      <c r="JA16" s="116">
        <f>IF('Total Participantes'!JA16="","0",IFERROR(IF(MATCH('Total Participantes'!JA16,'Total Participantes'!$HF$4:$IC$4,0)&gt;0,JA$4,0),0))+IF(IY16+IZ16=IY$4+IZ$4,$IX$4,0)</f>
        <v>0</v>
      </c>
    </row>
    <row r="17" spans="1:261" ht="31.5" customHeight="1" thickBot="1">
      <c r="A17" s="117">
        <f>'Total Participantes'!A17</f>
        <v>0</v>
      </c>
      <c r="B17" s="117">
        <f>'Total Participantes'!B17</f>
        <v>0</v>
      </c>
      <c r="C17" s="117">
        <f>'Total Participantes'!C17</f>
        <v>0</v>
      </c>
      <c r="D17" s="116">
        <f>IF(OR('Total Participantes'!D$4="",'Total Participantes'!D17=""),0,IF('Total Participantes'!D17='Total Participantes'!D$4,D$4,0))</f>
        <v>0</v>
      </c>
      <c r="E17" s="116">
        <f>IF(OR('Total Participantes'!E$4="",'Total Participantes'!E17=""),0,IF('Total Participantes'!E17='Total Participantes'!E$4,E$4,0))</f>
        <v>0</v>
      </c>
      <c r="F17" s="97">
        <f>IF('Total Participantes'!F$4="",0,IF('Total Participantes'!F17='Total Participantes'!F$4,F$4,0))+IF(D17+E17=D$4+E$4,$F$4,0)</f>
        <v>0</v>
      </c>
      <c r="G17" s="116">
        <f>IF(OR('Total Participantes'!G$4="",'Total Participantes'!G17=""),0,IF('Total Participantes'!G17='Total Participantes'!G$4,G$4,0))</f>
        <v>0</v>
      </c>
      <c r="H17" s="116">
        <f>IF(OR('Total Participantes'!H$4="",'Total Participantes'!H17=""),0,IF('Total Participantes'!H17='Total Participantes'!H$4,H$4,0))</f>
        <v>0</v>
      </c>
      <c r="I17" s="97">
        <f>IF('Total Participantes'!I$4="",0,IF('Total Participantes'!I17='Total Participantes'!I$4,I$4,0))+IF(G17+H17=G$4+H$4,$F$4,0)</f>
        <v>0</v>
      </c>
      <c r="J17" s="116">
        <f>IF(OR('Total Participantes'!J$4="",'Total Participantes'!J17=""),0,IF('Total Participantes'!J17='Total Participantes'!J$4,J$4,0))</f>
        <v>0</v>
      </c>
      <c r="K17" s="116">
        <f>IF(OR('Total Participantes'!K$4="",'Total Participantes'!K17=""),0,IF('Total Participantes'!K17='Total Participantes'!K$4,K$4,0))</f>
        <v>0</v>
      </c>
      <c r="L17" s="97">
        <f>IF('Total Participantes'!L$4="",0,IF('Total Participantes'!L17='Total Participantes'!L$4,L$4,0))+IF(J17+K17=J$4+K$4,$F$4,0)</f>
        <v>0</v>
      </c>
      <c r="M17" s="116">
        <f>IF(OR('Total Participantes'!M$4="",'Total Participantes'!M17=""),0,IF('Total Participantes'!M17='Total Participantes'!M$4,M$4,0))</f>
        <v>0</v>
      </c>
      <c r="N17" s="116">
        <f>IF(OR('Total Participantes'!N$4="",'Total Participantes'!N17=""),0,IF('Total Participantes'!N17='Total Participantes'!N$4,N$4,0))</f>
        <v>0</v>
      </c>
      <c r="O17" s="97">
        <f>IF('Total Participantes'!O$4="",0,IF('Total Participantes'!O17='Total Participantes'!O$4,O$4,0))+IF(M17+N17=M$4+N$4,$F$4,0)</f>
        <v>0</v>
      </c>
      <c r="P17" s="116">
        <f>IF(OR('Total Participantes'!P$4="",'Total Participantes'!P17=""),0,IF('Total Participantes'!P17='Total Participantes'!P$4,P$4,0))</f>
        <v>0</v>
      </c>
      <c r="Q17" s="116">
        <f>IF(OR('Total Participantes'!Q$4="",'Total Participantes'!Q17=""),0,IF('Total Participantes'!Q17='Total Participantes'!Q$4,Q$4,0))</f>
        <v>0</v>
      </c>
      <c r="R17" s="97">
        <f>IF('Total Participantes'!R$4="",0,IF('Total Participantes'!R17='Total Participantes'!R$4,R$4,0))+IF(P17+Q17=P$4+Q$4,$F$4,0)</f>
        <v>0</v>
      </c>
      <c r="S17" s="116">
        <f>IF(OR('Total Participantes'!S$4="",'Total Participantes'!S17=""),0,IF('Total Participantes'!S17='Total Participantes'!S$4,S$4,0))</f>
        <v>0</v>
      </c>
      <c r="T17" s="116">
        <f>IF(OR('Total Participantes'!T$4="",'Total Participantes'!T17=""),0,IF('Total Participantes'!T17='Total Participantes'!T$4,T$4,0))</f>
        <v>0</v>
      </c>
      <c r="U17" s="97">
        <f>IF('Total Participantes'!U$4="",0,IF('Total Participantes'!U17='Total Participantes'!U$4,U$4,0))+IF(S17+T17=S$4+T$4,$F$4,0)</f>
        <v>0</v>
      </c>
      <c r="V17" s="97">
        <f>IFERROR(IF(MATCH('Total Participantes'!V17,'Total Participantes'!$V$4:$W$4,0)&gt;0,V$4,0),0)</f>
        <v>0</v>
      </c>
      <c r="W17" s="97">
        <f>IFERROR(IF(MATCH('Total Participantes'!W17,'Total Participantes'!$V$4:$W$4,0)&gt;0,W$4,0),0)</f>
        <v>0</v>
      </c>
      <c r="X17" s="78"/>
      <c r="Y17" s="78"/>
      <c r="Z17" s="116">
        <f>IF(OR('Total Participantes'!Z$4="",'Total Participantes'!Z17=""),0,IF('Total Participantes'!Z17='Total Participantes'!Z$4,Z$4,0))</f>
        <v>0</v>
      </c>
      <c r="AA17" s="116">
        <f>IF(OR('Total Participantes'!AA$4="",'Total Participantes'!AA17=""),0,IF('Total Participantes'!AA17='Total Participantes'!AA$4,AA$4,0))</f>
        <v>0</v>
      </c>
      <c r="AB17" s="97">
        <f>IF('Total Participantes'!AB$4="",0,IF('Total Participantes'!AB17='Total Participantes'!AB$4,AB$4,0))+IF(Z17+AA17=Z$4+AA$4,$F$4,0)</f>
        <v>0</v>
      </c>
      <c r="AC17" s="116">
        <f>IF(OR('Total Participantes'!AC$4="",'Total Participantes'!AC17=""),0,IF('Total Participantes'!AC17='Total Participantes'!AC$4,AC$4,0))</f>
        <v>0</v>
      </c>
      <c r="AD17" s="116">
        <f>IF(OR('Total Participantes'!AD$4="",'Total Participantes'!AD17=""),0,IF('Total Participantes'!AD17='Total Participantes'!AD$4,AD$4,0))</f>
        <v>0</v>
      </c>
      <c r="AE17" s="97">
        <f>IF('Total Participantes'!AE$4="",0,IF('Total Participantes'!AE17='Total Participantes'!AE$4,AE$4,0))+IF(AC17+AD17=AC$4+AD$4,$F$4,0)</f>
        <v>0</v>
      </c>
      <c r="AF17" s="116">
        <f>IF(OR('Total Participantes'!AF$4="",'Total Participantes'!AF17=""),0,IF('Total Participantes'!AF17='Total Participantes'!AF$4,AF$4,0))</f>
        <v>0</v>
      </c>
      <c r="AG17" s="116">
        <f>IF(OR('Total Participantes'!AG$4="",'Total Participantes'!AG17=""),0,IF('Total Participantes'!AG17='Total Participantes'!AG$4,AG$4,0))</f>
        <v>0</v>
      </c>
      <c r="AH17" s="97">
        <f>IF('Total Participantes'!AH$4="",0,IF('Total Participantes'!AH17='Total Participantes'!AH$4,AH$4,0))+IF(AF17+AG17=AF$4+AG$4,$F$4,0)</f>
        <v>0</v>
      </c>
      <c r="AI17" s="116">
        <f>IF(OR('Total Participantes'!AI$4="",'Total Participantes'!AI17=""),0,IF('Total Participantes'!AI17='Total Participantes'!AI$4,AI$4,0))</f>
        <v>0</v>
      </c>
      <c r="AJ17" s="116">
        <f>IF(OR('Total Participantes'!AJ$4="",'Total Participantes'!AJ17=""),0,IF('Total Participantes'!AJ17='Total Participantes'!AJ$4,AJ$4,0))</f>
        <v>0</v>
      </c>
      <c r="AK17" s="97">
        <f>IF('Total Participantes'!AK$4="",0,IF('Total Participantes'!AK17='Total Participantes'!AK$4,AK$4,0))+IF(AI17+AJ17=AI$4+AJ$4,$F$4,0)</f>
        <v>0</v>
      </c>
      <c r="AL17" s="116">
        <f>IF(OR('Total Participantes'!AL$4="",'Total Participantes'!AL17=""),0,IF('Total Participantes'!AL17='Total Participantes'!AL$4,AL$4,0))</f>
        <v>0</v>
      </c>
      <c r="AM17" s="116">
        <f>IF(OR('Total Participantes'!AM$4="",'Total Participantes'!AM17=""),0,IF('Total Participantes'!AM17='Total Participantes'!AM$4,AM$4,0))</f>
        <v>0</v>
      </c>
      <c r="AN17" s="97">
        <f>IF('Total Participantes'!AN$4="",0,IF('Total Participantes'!AN17='Total Participantes'!AN$4,AN$4,0))+IF(AL17+AM17=AL$4+AM$4,$F$4,0)</f>
        <v>0</v>
      </c>
      <c r="AO17" s="116">
        <f>IF(OR('Total Participantes'!AO$4="",'Total Participantes'!AO17=""),0,IF('Total Participantes'!AO17='Total Participantes'!AO$4,AO$4,0))</f>
        <v>0</v>
      </c>
      <c r="AP17" s="116">
        <f>IF(OR('Total Participantes'!AP$4="",'Total Participantes'!AP17=""),0,IF('Total Participantes'!AP17='Total Participantes'!AP$4,AP$4,0))</f>
        <v>0</v>
      </c>
      <c r="AQ17" s="97">
        <f>IF('Total Participantes'!AQ$4="",0,IF('Total Participantes'!AQ17='Total Participantes'!AQ$4,AQ$4,0))+IF(AO17+AP17=AO$4+AP$4,$F$4,0)</f>
        <v>0</v>
      </c>
      <c r="AR17" s="97">
        <f>IFERROR(IF(MATCH('Total Participantes'!AR17,'Total Participantes'!$AR$4:$AS$4,0)&gt;0,AR$4,0),0)</f>
        <v>0</v>
      </c>
      <c r="AS17" s="97">
        <f>IFERROR(IF(MATCH('Total Participantes'!AS17,'Total Participantes'!$AR$4:$AS$4,0)&gt;0,AS$4,0),0)</f>
        <v>0</v>
      </c>
      <c r="AT17" s="78"/>
      <c r="AU17" s="78"/>
      <c r="AV17" s="116">
        <f>IF(OR('Total Participantes'!AV$4="",'Total Participantes'!AV17=""),0,IF('Total Participantes'!AV17='Total Participantes'!AV$4,AV$4,0))</f>
        <v>0</v>
      </c>
      <c r="AW17" s="116">
        <f>IF(OR('Total Participantes'!AW$4="",'Total Participantes'!AW17=""),0,IF('Total Participantes'!AW17='Total Participantes'!AW$4,AW$4,0))</f>
        <v>0</v>
      </c>
      <c r="AX17" s="97">
        <f>IF('Total Participantes'!AX$4="",0,IF('Total Participantes'!AX17='Total Participantes'!AX$4,AX$4,0))+IF(AV17+AW17=AV$4+AW$4,$F$4,0)</f>
        <v>0</v>
      </c>
      <c r="AY17" s="116">
        <f>IF(OR('Total Participantes'!AY$4="",'Total Participantes'!AY17=""),0,IF('Total Participantes'!AY17='Total Participantes'!AY$4,AY$4,0))</f>
        <v>0</v>
      </c>
      <c r="AZ17" s="116">
        <f>IF(OR('Total Participantes'!AZ$4="",'Total Participantes'!AZ17=""),0,IF('Total Participantes'!AZ17='Total Participantes'!AZ$4,AZ$4,0))</f>
        <v>0</v>
      </c>
      <c r="BA17" s="97">
        <f>IF('Total Participantes'!BA$4="",0,IF('Total Participantes'!BA17='Total Participantes'!BA$4,BA$4,0))+IF(AY17+AZ17=AY$4+AZ$4,$F$4,0)</f>
        <v>0</v>
      </c>
      <c r="BB17" s="116">
        <f>IF(OR('Total Participantes'!BB$4="",'Total Participantes'!BB17=""),0,IF('Total Participantes'!BB17='Total Participantes'!BB$4,BB$4,0))</f>
        <v>0</v>
      </c>
      <c r="BC17" s="116">
        <f>IF(OR('Total Participantes'!BC$4="",'Total Participantes'!BC17=""),0,IF('Total Participantes'!BC17='Total Participantes'!BC$4,BC$4,0))</f>
        <v>0</v>
      </c>
      <c r="BD17" s="97">
        <f>IF('Total Participantes'!BD$4="",0,IF('Total Participantes'!BD17='Total Participantes'!BD$4,BD$4,0))+IF(BB17+BC17=BB$4+BC$4,$F$4,0)</f>
        <v>0</v>
      </c>
      <c r="BE17" s="116">
        <f>IF(OR('Total Participantes'!BE$4="",'Total Participantes'!BE17=""),0,IF('Total Participantes'!BE17='Total Participantes'!BE$4,BE$4,0))</f>
        <v>0</v>
      </c>
      <c r="BF17" s="116">
        <f>IF(OR('Total Participantes'!BF$4="",'Total Participantes'!BF17=""),0,IF('Total Participantes'!BF17='Total Participantes'!BF$4,BF$4,0))</f>
        <v>0</v>
      </c>
      <c r="BG17" s="97">
        <f>IF('Total Participantes'!BG$4="",0,IF('Total Participantes'!BG17='Total Participantes'!BG$4,BG$4,0))+IF(BE17+BF17=BE$4+BF$4,$F$4,0)</f>
        <v>0</v>
      </c>
      <c r="BH17" s="116">
        <f>IF(OR('Total Participantes'!BH$4="",'Total Participantes'!BH17=""),0,IF('Total Participantes'!BH17='Total Participantes'!BH$4,BH$4,0))</f>
        <v>0</v>
      </c>
      <c r="BI17" s="116">
        <f>IF(OR('Total Participantes'!BI$4="",'Total Participantes'!BI17=""),0,IF('Total Participantes'!BI17='Total Participantes'!BI$4,BI$4,0))</f>
        <v>0</v>
      </c>
      <c r="BJ17" s="97">
        <f>IF('Total Participantes'!BJ$4="",0,IF('Total Participantes'!BJ17='Total Participantes'!BJ$4,BJ$4,0))+IF(BH17+BI17=BH$4+BI$4,$F$4,0)</f>
        <v>0</v>
      </c>
      <c r="BK17" s="116">
        <f>IF(OR('Total Participantes'!BK$4="",'Total Participantes'!BK17=""),0,IF('Total Participantes'!BK17='Total Participantes'!BK$4,BK$4,0))</f>
        <v>0</v>
      </c>
      <c r="BL17" s="116">
        <f>IF(OR('Total Participantes'!BL$4="",'Total Participantes'!BL17=""),0,IF('Total Participantes'!BL17='Total Participantes'!BL$4,BL$4,0))</f>
        <v>0</v>
      </c>
      <c r="BM17" s="97">
        <f>IF('Total Participantes'!BM$4="",0,IF('Total Participantes'!BM17='Total Participantes'!BM$4,BM$4,0))+IF(BK17+BL17=BK$4+BL$4,$F$4,0)</f>
        <v>0</v>
      </c>
      <c r="BN17" s="97">
        <f>IFERROR(IF(MATCH('Total Participantes'!BN17,'Total Participantes'!$BN$4:$BO$4,0)&gt;0,BN$4,0),0)</f>
        <v>0</v>
      </c>
      <c r="BO17" s="97">
        <f>IFERROR(IF(MATCH('Total Participantes'!BO17,'Total Participantes'!$BN$4:$BO$4,0)&gt;0,BO$4,0),0)</f>
        <v>0</v>
      </c>
      <c r="BP17" s="78"/>
      <c r="BQ17" s="78"/>
      <c r="BR17" s="116">
        <f>IF(OR('Total Participantes'!BR$4="",'Total Participantes'!BR17=""),0,IF('Total Participantes'!BR17='Total Participantes'!BR$4,BR$4,0))</f>
        <v>0</v>
      </c>
      <c r="BS17" s="116">
        <f>IF(OR('Total Participantes'!BS$4="",'Total Participantes'!BS17=""),0,IF('Total Participantes'!BS17='Total Participantes'!BS$4,BS$4,0))</f>
        <v>0</v>
      </c>
      <c r="BT17" s="97">
        <f>IF('Total Participantes'!BT$4="",0,IF('Total Participantes'!BT17='Total Participantes'!BT$4,BT$4,0))+IF(BR17+BS17=BR$4+BS$4,$F$4,0)</f>
        <v>0</v>
      </c>
      <c r="BU17" s="116">
        <f>IF(OR('Total Participantes'!BU$4="",'Total Participantes'!BU17=""),0,IF('Total Participantes'!BU17='Total Participantes'!BU$4,BU$4,0))</f>
        <v>0</v>
      </c>
      <c r="BV17" s="116">
        <f>IF(OR('Total Participantes'!BV$4="",'Total Participantes'!BV17=""),0,IF('Total Participantes'!BV17='Total Participantes'!BV$4,BV$4,0))</f>
        <v>0</v>
      </c>
      <c r="BW17" s="97">
        <f>IF('Total Participantes'!BW$4="",0,IF('Total Participantes'!BW17='Total Participantes'!BW$4,BW$4,0))+IF(BU17+BV17=BU$4+BV$4,$F$4,0)</f>
        <v>0</v>
      </c>
      <c r="BX17" s="116">
        <f>IF(OR('Total Participantes'!BX$4="",'Total Participantes'!BX17=""),0,IF('Total Participantes'!BX17='Total Participantes'!BX$4,BX$4,0))</f>
        <v>0</v>
      </c>
      <c r="BY17" s="116">
        <f>IF(OR('Total Participantes'!BY$4="",'Total Participantes'!BY17=""),0,IF('Total Participantes'!BY17='Total Participantes'!BY$4,BY$4,0))</f>
        <v>0</v>
      </c>
      <c r="BZ17" s="97">
        <f>IF('Total Participantes'!BZ$4="",0,IF('Total Participantes'!BZ17='Total Participantes'!BZ$4,BZ$4,0))+IF(BX17+BY17=BX$4+BY$4,$F$4,0)</f>
        <v>0</v>
      </c>
      <c r="CA17" s="116">
        <f>IF(OR('Total Participantes'!CA$4="",'Total Participantes'!CA17=""),0,IF('Total Participantes'!CA17='Total Participantes'!CA$4,CA$4,0))</f>
        <v>0</v>
      </c>
      <c r="CB17" s="116">
        <f>IF(OR('Total Participantes'!CB$4="",'Total Participantes'!CB17=""),0,IF('Total Participantes'!CB17='Total Participantes'!CB$4,CB$4,0))</f>
        <v>0</v>
      </c>
      <c r="CC17" s="97">
        <f>IF('Total Participantes'!CC$4="",0,IF('Total Participantes'!CC17='Total Participantes'!CC$4,CC$4,0))+IF(CA17+CB17=CA$4+CB$4,$F$4,0)</f>
        <v>0</v>
      </c>
      <c r="CD17" s="116">
        <f>IF(OR('Total Participantes'!CD$4="",'Total Participantes'!CD17=""),0,IF('Total Participantes'!CD17='Total Participantes'!CD$4,CD$4,0))</f>
        <v>0</v>
      </c>
      <c r="CE17" s="116">
        <f>IF(OR('Total Participantes'!CE$4="",'Total Participantes'!CE17=""),0,IF('Total Participantes'!CE17='Total Participantes'!CE$4,CE$4,0))</f>
        <v>0</v>
      </c>
      <c r="CF17" s="97">
        <f>IF('Total Participantes'!CF$4="",0,IF('Total Participantes'!CF17='Total Participantes'!CF$4,CF$4,0))+IF(CD17+CE17=CD$4+CE$4,$F$4,0)</f>
        <v>0</v>
      </c>
      <c r="CG17" s="116">
        <f>IF(OR('Total Participantes'!CG$4="",'Total Participantes'!CG17=""),0,IF('Total Participantes'!CG17='Total Participantes'!CG$4,CG$4,0))</f>
        <v>0</v>
      </c>
      <c r="CH17" s="116">
        <f>IF(OR('Total Participantes'!CH$4="",'Total Participantes'!CH17=""),0,IF('Total Participantes'!CH17='Total Participantes'!CH$4,CH$4,0))</f>
        <v>0</v>
      </c>
      <c r="CI17" s="97">
        <f>IF('Total Participantes'!CI$4="",0,IF('Total Participantes'!CI17='Total Participantes'!CI$4,CI$4,0))+IF(CG17+CH17=CG$4+CH$4,$F$4,0)</f>
        <v>0</v>
      </c>
      <c r="CJ17" s="97">
        <f>IFERROR(IF(MATCH('Total Participantes'!CJ17,'Total Participantes'!$CJ$4:$CK$4,0)&gt;0,CJ$4,0),0)</f>
        <v>0</v>
      </c>
      <c r="CK17" s="97">
        <f>IFERROR(IF(MATCH('Total Participantes'!CK17,'Total Participantes'!$CJ$4:$CK$4,0)&gt;0,CK$4,0),0)</f>
        <v>0</v>
      </c>
      <c r="CL17" s="78"/>
      <c r="CM17" s="78"/>
      <c r="CN17" s="116">
        <f>IF(OR('Total Participantes'!CN$4="",'Total Participantes'!CN17=""),0,IF('Total Participantes'!CN17='Total Participantes'!CN$4,CN$4,0))</f>
        <v>0</v>
      </c>
      <c r="CO17" s="116">
        <f>IF(OR('Total Participantes'!CO$4="",'Total Participantes'!CO17=""),0,IF('Total Participantes'!CO17='Total Participantes'!CO$4,CO$4,0))</f>
        <v>0</v>
      </c>
      <c r="CP17" s="97">
        <f>IF('Total Participantes'!CP$4="",0,IF('Total Participantes'!CP17='Total Participantes'!CP$4,CP$4,0))+IF(CN17+CO17=CN$4+CO$4,$F$4,0)</f>
        <v>0</v>
      </c>
      <c r="CQ17" s="116">
        <f>IF(OR('Total Participantes'!CQ$4="",'Total Participantes'!CQ17=""),0,IF('Total Participantes'!CQ17='Total Participantes'!CQ$4,CQ$4,0))</f>
        <v>0</v>
      </c>
      <c r="CR17" s="116">
        <f>IF(OR('Total Participantes'!CR$4="",'Total Participantes'!CR17=""),0,IF('Total Participantes'!CR17='Total Participantes'!CR$4,CR$4,0))</f>
        <v>0</v>
      </c>
      <c r="CS17" s="97">
        <f>IF('Total Participantes'!CS$4="",0,IF('Total Participantes'!CS17='Total Participantes'!CS$4,CS$4,0))+IF(CQ17+CR17=CQ$4+CR$4,$F$4,0)</f>
        <v>0</v>
      </c>
      <c r="CT17" s="116">
        <f>IF(OR('Total Participantes'!CT$4="",'Total Participantes'!CT17=""),0,IF('Total Participantes'!CT17='Total Participantes'!CT$4,CT$4,0))</f>
        <v>0</v>
      </c>
      <c r="CU17" s="116">
        <f>IF(OR('Total Participantes'!CU$4="",'Total Participantes'!CU17=""),0,IF('Total Participantes'!CU17='Total Participantes'!CU$4,CU$4,0))</f>
        <v>0</v>
      </c>
      <c r="CV17" s="97">
        <f>IF('Total Participantes'!CV$4="",0,IF('Total Participantes'!CV17='Total Participantes'!CV$4,CV$4,0))+IF(CT17+CU17=CT$4+CU$4,$F$4,0)</f>
        <v>0</v>
      </c>
      <c r="CW17" s="116">
        <f>IF(OR('Total Participantes'!CW$4="",'Total Participantes'!CW17=""),0,IF('Total Participantes'!CW17='Total Participantes'!CW$4,CW$4,0))</f>
        <v>0</v>
      </c>
      <c r="CX17" s="116">
        <f>IF(OR('Total Participantes'!CX$4="",'Total Participantes'!CX17=""),0,IF('Total Participantes'!CX17='Total Participantes'!CX$4,CX$4,0))</f>
        <v>0</v>
      </c>
      <c r="CY17" s="97">
        <f>IF('Total Participantes'!CY$4="",0,IF('Total Participantes'!CY17='Total Participantes'!CY$4,CY$4,0))+IF(CW17+CX17=CW$4+CX$4,$F$4,0)</f>
        <v>0</v>
      </c>
      <c r="CZ17" s="116">
        <f>IF(OR('Total Participantes'!CZ$4="",'Total Participantes'!CZ17=""),0,IF('Total Participantes'!CZ17='Total Participantes'!CZ$4,CZ$4,0))</f>
        <v>0</v>
      </c>
      <c r="DA17" s="116">
        <f>IF(OR('Total Participantes'!DA$4="",'Total Participantes'!DA17=""),0,IF('Total Participantes'!DA17='Total Participantes'!DA$4,DA$4,0))</f>
        <v>0</v>
      </c>
      <c r="DB17" s="97">
        <f>IF('Total Participantes'!DB$4="",0,IF('Total Participantes'!DB17='Total Participantes'!DB$4,DB$4,0))+IF(CZ17+DA17=CZ$4+DA$4,$F$4,0)</f>
        <v>0</v>
      </c>
      <c r="DC17" s="116">
        <f>IF(OR('Total Participantes'!DC$4="",'Total Participantes'!DC17=""),0,IF('Total Participantes'!DC17='Total Participantes'!DC$4,DC$4,0))</f>
        <v>0</v>
      </c>
      <c r="DD17" s="116">
        <f>IF(OR('Total Participantes'!DD$4="",'Total Participantes'!DD17=""),0,IF('Total Participantes'!DD17='Total Participantes'!DD$4,DD$4,0))</f>
        <v>0</v>
      </c>
      <c r="DE17" s="97">
        <f>IF('Total Participantes'!DE$4="",0,IF('Total Participantes'!DE17='Total Participantes'!DE$4,DE$4,0))+IF(DC17+DD17=DC$4+DD$4,$F$4,0)</f>
        <v>0</v>
      </c>
      <c r="DF17" s="97">
        <f>IFERROR(IF(MATCH('Total Participantes'!DF17,'Total Participantes'!$DF$4:$DG$4,0)&gt;0,DF$4,0),0)</f>
        <v>0</v>
      </c>
      <c r="DG17" s="97">
        <f>IFERROR(IF(MATCH('Total Participantes'!DG17,'Total Participantes'!$DF$4:$DG$4,0)&gt;0,DG$4,0),0)</f>
        <v>0</v>
      </c>
      <c r="DH17" s="78"/>
      <c r="DI17" s="78"/>
      <c r="DJ17" s="116">
        <f>IF(OR('Total Participantes'!DJ$4="",'Total Participantes'!DJ17=""),0,IF('Total Participantes'!DJ17='Total Participantes'!DJ$4,DJ$4,0))</f>
        <v>0</v>
      </c>
      <c r="DK17" s="116">
        <f>IF(OR('Total Participantes'!DK$4="",'Total Participantes'!DK17=""),0,IF('Total Participantes'!DK17='Total Participantes'!DK$4,DK$4,0))</f>
        <v>0</v>
      </c>
      <c r="DL17" s="97">
        <f>IF('Total Participantes'!DL$4="",0,IF('Total Participantes'!DL17='Total Participantes'!DL$4,DL$4,0))+IF(DJ17+DK17=DJ$4+DK$4,$F$4,0)</f>
        <v>0</v>
      </c>
      <c r="DM17" s="116">
        <f>IF(OR('Total Participantes'!DM$4="",'Total Participantes'!DM17=""),0,IF('Total Participantes'!DM17='Total Participantes'!DM$4,DM$4,0))</f>
        <v>0</v>
      </c>
      <c r="DN17" s="116">
        <f>IF(OR('Total Participantes'!DN$4="",'Total Participantes'!DN17=""),0,IF('Total Participantes'!DN17='Total Participantes'!DN$4,DN$4,0))</f>
        <v>0</v>
      </c>
      <c r="DO17" s="97">
        <f>IF('Total Participantes'!DO$4="",0,IF('Total Participantes'!DO17='Total Participantes'!DO$4,DO$4,0))+IF(DM17+DN17=DM$4+DN$4,$F$4,0)</f>
        <v>0</v>
      </c>
      <c r="DP17" s="116">
        <f>IF(OR('Total Participantes'!DP$4="",'Total Participantes'!DP17=""),0,IF('Total Participantes'!DP17='Total Participantes'!DP$4,DP$4,0))</f>
        <v>0</v>
      </c>
      <c r="DQ17" s="116">
        <f>IF(OR('Total Participantes'!DQ$4="",'Total Participantes'!DQ17=""),0,IF('Total Participantes'!DQ17='Total Participantes'!DQ$4,DQ$4,0))</f>
        <v>0</v>
      </c>
      <c r="DR17" s="97">
        <f>IF('Total Participantes'!DR$4="",0,IF('Total Participantes'!DR17='Total Participantes'!DR$4,DR$4,0))+IF(DP17+DQ17=DP$4+DQ$4,$F$4,0)</f>
        <v>0</v>
      </c>
      <c r="DS17" s="116">
        <f>IF(OR('Total Participantes'!DS$4="",'Total Participantes'!DS17=""),0,IF('Total Participantes'!DS17='Total Participantes'!DS$4,DS$4,0))</f>
        <v>0</v>
      </c>
      <c r="DT17" s="116">
        <f>IF(OR('Total Participantes'!DT$4="",'Total Participantes'!DT17=""),0,IF('Total Participantes'!DT17='Total Participantes'!DT$4,DT$4,0))</f>
        <v>0</v>
      </c>
      <c r="DU17" s="97">
        <f>IF('Total Participantes'!DU$4="",0,IF('Total Participantes'!DU17='Total Participantes'!DU$4,DU$4,0))+IF(DS17+DT17=DS$4+DT$4,$F$4,0)</f>
        <v>0</v>
      </c>
      <c r="DV17" s="116">
        <f>IF(OR('Total Participantes'!DV$4="",'Total Participantes'!DV17=""),0,IF('Total Participantes'!DV17='Total Participantes'!DV$4,DV$4,0))</f>
        <v>0</v>
      </c>
      <c r="DW17" s="116">
        <f>IF(OR('Total Participantes'!DW$4="",'Total Participantes'!DW17=""),0,IF('Total Participantes'!DW17='Total Participantes'!DW$4,DW$4,0))</f>
        <v>0</v>
      </c>
      <c r="DX17" s="97">
        <f>IF('Total Participantes'!DX$4="",0,IF('Total Participantes'!DX17='Total Participantes'!DX$4,DX$4,0))+IF(DV17+DW17=DV$4+DW$4,$F$4,0)</f>
        <v>0</v>
      </c>
      <c r="DY17" s="116">
        <f>IF(OR('Total Participantes'!DY$4="",'Total Participantes'!DY17=""),0,IF('Total Participantes'!DY17='Total Participantes'!DY$4,DY$4,0))</f>
        <v>0</v>
      </c>
      <c r="DZ17" s="116">
        <f>IF(OR('Total Participantes'!DZ$4="",'Total Participantes'!DZ17=""),0,IF('Total Participantes'!DZ17='Total Participantes'!DZ$4,DZ$4,0))</f>
        <v>0</v>
      </c>
      <c r="EA17" s="97">
        <f>IF('Total Participantes'!EA$4="",0,IF('Total Participantes'!EA17='Total Participantes'!EA$4,EA$4,0))+IF(DY17+DZ17=DY$4+DZ$4,$F$4,0)</f>
        <v>0</v>
      </c>
      <c r="EB17" s="97">
        <f>IFERROR(IF(MATCH('Total Participantes'!EB17,'Total Participantes'!$EB$4:$EC$4,0)&gt;0,EB$4,0),0)</f>
        <v>0</v>
      </c>
      <c r="EC17" s="97">
        <f>IFERROR(IF(MATCH('Total Participantes'!EC17,'Total Participantes'!$EB$4:$EC$4,0)&gt;0,EC$4,0),0)</f>
        <v>0</v>
      </c>
      <c r="ED17" s="78"/>
      <c r="EE17" s="78"/>
      <c r="EF17" s="116">
        <f>IF(OR('Total Participantes'!EF$4="",'Total Participantes'!EF17=""),0,IF('Total Participantes'!EF17='Total Participantes'!EF$4,EF$4,0))</f>
        <v>0</v>
      </c>
      <c r="EG17" s="116">
        <f>IF(OR('Total Participantes'!EG$4="",'Total Participantes'!EG17=""),0,IF('Total Participantes'!EG17='Total Participantes'!EG$4,EG$4,0))</f>
        <v>0</v>
      </c>
      <c r="EH17" s="97">
        <f>IF('Total Participantes'!EH$4="",0,IF('Total Participantes'!EH17='Total Participantes'!EH$4,EH$4,0))+IF(EF17+EG17=EF$4+EG$4,$F$4,0)</f>
        <v>0</v>
      </c>
      <c r="EI17" s="116">
        <f>IF(OR('Total Participantes'!EI$4="",'Total Participantes'!EI17=""),0,IF('Total Participantes'!EI17='Total Participantes'!EI$4,EI$4,0))</f>
        <v>0</v>
      </c>
      <c r="EJ17" s="116">
        <f>IF(OR('Total Participantes'!EJ$4="",'Total Participantes'!EJ17=""),0,IF('Total Participantes'!EJ17='Total Participantes'!EJ$4,EJ$4,0))</f>
        <v>0</v>
      </c>
      <c r="EK17" s="97">
        <f>IF('Total Participantes'!EK$4="",0,IF('Total Participantes'!EK17='Total Participantes'!EK$4,EK$4,0))+IF(EI17+EJ17=EI$4+EJ$4,$F$4,0)</f>
        <v>0</v>
      </c>
      <c r="EL17" s="116">
        <f>IF(OR('Total Participantes'!EL$4="",'Total Participantes'!EL17=""),0,IF('Total Participantes'!EL17='Total Participantes'!EL$4,EL$4,0))</f>
        <v>0</v>
      </c>
      <c r="EM17" s="116">
        <f>IF(OR('Total Participantes'!EM$4="",'Total Participantes'!EM17=""),0,IF('Total Participantes'!EM17='Total Participantes'!EM$4,EM$4,0))</f>
        <v>0</v>
      </c>
      <c r="EN17" s="97">
        <f>IF('Total Participantes'!EN$4="",0,IF('Total Participantes'!EN17='Total Participantes'!EN$4,EN$4,0))+IF(EL17+EM17=EL$4+EM$4,$F$4,0)</f>
        <v>0</v>
      </c>
      <c r="EO17" s="116">
        <f>IF(OR('Total Participantes'!EO$4="",'Total Participantes'!EO17=""),0,IF('Total Participantes'!EO17='Total Participantes'!EO$4,EO$4,0))</f>
        <v>0</v>
      </c>
      <c r="EP17" s="116">
        <f>IF(OR('Total Participantes'!EP$4="",'Total Participantes'!EP17=""),0,IF('Total Participantes'!EP17='Total Participantes'!EP$4,EP$4,0))</f>
        <v>0</v>
      </c>
      <c r="EQ17" s="97">
        <f>IF('Total Participantes'!EQ$4="",0,IF('Total Participantes'!EQ17='Total Participantes'!EQ$4,EQ$4,0))+IF(EO17+EP17=EO$4+EP$4,$F$4,0)</f>
        <v>0</v>
      </c>
      <c r="ER17" s="116">
        <f>IF(OR('Total Participantes'!ER$4="",'Total Participantes'!ER17=""),0,IF('Total Participantes'!ER17='Total Participantes'!ER$4,ER$4,0))</f>
        <v>0</v>
      </c>
      <c r="ES17" s="116">
        <f>IF(OR('Total Participantes'!ES$4="",'Total Participantes'!ES17=""),0,IF('Total Participantes'!ES17='Total Participantes'!ES$4,ES$4,0))</f>
        <v>0</v>
      </c>
      <c r="ET17" s="97">
        <f>IF('Total Participantes'!ET$4="",0,IF('Total Participantes'!ET17='Total Participantes'!ET$4,ET$4,0))+IF(ER17+ES17=ER$4+ES$4,$F$4,0)</f>
        <v>0</v>
      </c>
      <c r="EU17" s="116">
        <f>IF(OR('Total Participantes'!EU$4="",'Total Participantes'!EU17=""),0,IF('Total Participantes'!EU17='Total Participantes'!EU$4,EU$4,0))</f>
        <v>0</v>
      </c>
      <c r="EV17" s="116">
        <f>IF(OR('Total Participantes'!EV$4="",'Total Participantes'!EV17=""),0,IF('Total Participantes'!EV17='Total Participantes'!EV$4,EV$4,0))</f>
        <v>0</v>
      </c>
      <c r="EW17" s="97">
        <f>IF('Total Participantes'!EW$4="",0,IF('Total Participantes'!EW17='Total Participantes'!EW$4,EW$4,0))+IF(EU17+EV17=EU$4+EV$4,$F$4,0)</f>
        <v>0</v>
      </c>
      <c r="EX17" s="97">
        <f>IFERROR(IF(MATCH('Total Participantes'!EX17,'Total Participantes'!$EX$4:$EY$4,0)&gt;0,EX$4,0),0)</f>
        <v>0</v>
      </c>
      <c r="EY17" s="97">
        <f>IFERROR(IF(MATCH('Total Participantes'!EY17,'Total Participantes'!$EX$4:$EY$4,0)&gt;0,EY$4,0),0)</f>
        <v>0</v>
      </c>
      <c r="EZ17" s="78"/>
      <c r="FA17" s="78"/>
      <c r="FB17" s="116">
        <f>IF(OR('Total Participantes'!FB$4="",'Total Participantes'!FB17=""),0,IF('Total Participantes'!FB17='Total Participantes'!FB$4,FB$4,0))</f>
        <v>0</v>
      </c>
      <c r="FC17" s="116">
        <f>IF(OR('Total Participantes'!FC$4="",'Total Participantes'!FC17=""),0,IF('Total Participantes'!FC17='Total Participantes'!FC$4,FC$4,0))</f>
        <v>0</v>
      </c>
      <c r="FD17" s="97">
        <f>IF('Total Participantes'!FD$4="",0,IF('Total Participantes'!FD17='Total Participantes'!FD$4,FD$4,0))+IF(FB17+FC17=FB$4+FC$4,$F$4,0)</f>
        <v>0</v>
      </c>
      <c r="FE17" s="116">
        <f>IF(OR('Total Participantes'!FE$4="",'Total Participantes'!FE17=""),0,IF('Total Participantes'!FE17='Total Participantes'!FE$4,FE$4,0))</f>
        <v>0</v>
      </c>
      <c r="FF17" s="116">
        <f>IF(OR('Total Participantes'!FF$4="",'Total Participantes'!FF17=""),0,IF('Total Participantes'!FF17='Total Participantes'!FF$4,FF$4,0))</f>
        <v>0</v>
      </c>
      <c r="FG17" s="97">
        <f>IF('Total Participantes'!FG$4="",0,IF('Total Participantes'!FG17='Total Participantes'!FG$4,FG$4,0))+IF(FE17+FF17=FE$4+FF$4,$F$4,0)</f>
        <v>0</v>
      </c>
      <c r="FH17" s="116">
        <f>IF(OR('Total Participantes'!FH$4="",'Total Participantes'!FH17=""),0,IF('Total Participantes'!FH17='Total Participantes'!FH$4,FH$4,0))</f>
        <v>0</v>
      </c>
      <c r="FI17" s="116">
        <f>IF(OR('Total Participantes'!FI$4="",'Total Participantes'!FI17=""),0,IF('Total Participantes'!FI17='Total Participantes'!FI$4,FI$4,0))</f>
        <v>0</v>
      </c>
      <c r="FJ17" s="97">
        <f>IF('Total Participantes'!FJ$4="",0,IF('Total Participantes'!FJ17='Total Participantes'!FJ$4,FJ$4,0))+IF(FH17+FI17=FH$4+FI$4,$F$4,0)</f>
        <v>0</v>
      </c>
      <c r="FK17" s="116">
        <f>IF(OR('Total Participantes'!FK$4="",'Total Participantes'!FK17=""),0,IF('Total Participantes'!FK17='Total Participantes'!FK$4,FK$4,0))</f>
        <v>0</v>
      </c>
      <c r="FL17" s="116">
        <f>IF(OR('Total Participantes'!FL$4="",'Total Participantes'!FL17=""),0,IF('Total Participantes'!FL17='Total Participantes'!FL$4,FL$4,0))</f>
        <v>0</v>
      </c>
      <c r="FM17" s="97">
        <f>IF('Total Participantes'!FM$4="",0,IF('Total Participantes'!FM17='Total Participantes'!FM$4,FM$4,0))+IF(FK17+FL17=FK$4+FL$4,$F$4,0)</f>
        <v>0</v>
      </c>
      <c r="FN17" s="116">
        <f>IF(OR('Total Participantes'!FN$4="",'Total Participantes'!FN17=""),0,IF('Total Participantes'!FN17='Total Participantes'!FN$4,FN$4,0))</f>
        <v>0</v>
      </c>
      <c r="FO17" s="116">
        <f>IF(OR('Total Participantes'!FO$4="",'Total Participantes'!FO17=""),0,IF('Total Participantes'!FO17='Total Participantes'!FO$4,FO$4,0))</f>
        <v>0</v>
      </c>
      <c r="FP17" s="97">
        <f>IF('Total Participantes'!FP$4="",0,IF('Total Participantes'!FP17='Total Participantes'!FP$4,FP$4,0))+IF(FN17+FO17=FN$4+FO$4,$F$4,0)</f>
        <v>0</v>
      </c>
      <c r="FQ17" s="116">
        <f>IF(OR('Total Participantes'!FQ$4="",'Total Participantes'!FQ17=""),0,IF('Total Participantes'!FQ17='Total Participantes'!FQ$4,FQ$4,0))</f>
        <v>0</v>
      </c>
      <c r="FR17" s="116">
        <f>IF(OR('Total Participantes'!FR$4="",'Total Participantes'!FR17=""),0,IF('Total Participantes'!FR17='Total Participantes'!FR$4,FR$4,0))</f>
        <v>0</v>
      </c>
      <c r="FS17" s="97">
        <f>IF('Total Participantes'!FS$4="",0,IF('Total Participantes'!FS17='Total Participantes'!FS$4,FS$4,0))+IF(FQ17+FR17=FQ$4+FR$4,$F$4,0)</f>
        <v>0</v>
      </c>
      <c r="FT17" s="97">
        <f>IFERROR(IF(MATCH('Total Participantes'!FT17,'Total Participantes'!$FT$4:$FU$4,0)&gt;0,FT$4,0),0)</f>
        <v>0</v>
      </c>
      <c r="FU17" s="97">
        <f>IFERROR(IF(MATCH('Total Participantes'!FU17,'Total Participantes'!$FT$4:$FU$4,0)&gt;0,FU$4,0),0)</f>
        <v>0</v>
      </c>
      <c r="FV17" s="78"/>
      <c r="FW17" s="78"/>
      <c r="FX17" s="116">
        <f>IFERROR(IF(MATCH('Total Participantes'!FX17,'Total Participantes'!$FX$4:$GM$4,0)&gt;0,FX$4,0),0)</f>
        <v>0</v>
      </c>
      <c r="FY17" s="116">
        <f>IFERROR(IF(MATCH('Total Participantes'!FY17,'Total Participantes'!$FX$4:$GM$4,0)&gt;0,FY$4,0),0)</f>
        <v>0</v>
      </c>
      <c r="FZ17" s="116">
        <f>IFERROR(IF(MATCH('Total Participantes'!FZ17,'Total Participantes'!$FX$4:$GM$4,0)&gt;0,FZ$4,0),0)</f>
        <v>0</v>
      </c>
      <c r="GA17" s="116">
        <f>IFERROR(IF(MATCH('Total Participantes'!GA17,'Total Participantes'!$FX$4:$GM$4,0)&gt;0,GA$4,0),0)</f>
        <v>0</v>
      </c>
      <c r="GB17" s="116">
        <f>IFERROR(IF(MATCH('Total Participantes'!GB17,'Total Participantes'!$FX$4:$GM$4,0)&gt;0,GB$4,0),0)</f>
        <v>0</v>
      </c>
      <c r="GC17" s="116">
        <f>IFERROR(IF(MATCH('Total Participantes'!GC17,'Total Participantes'!$FX$4:$GM$4,0)&gt;0,GC$4,0),0)</f>
        <v>0</v>
      </c>
      <c r="GD17" s="116">
        <f>IFERROR(IF(MATCH('Total Participantes'!GD17,'Total Participantes'!$FX$4:$GM$4,0)&gt;0,GD$4,0),0)</f>
        <v>0</v>
      </c>
      <c r="GE17" s="116">
        <f>IFERROR(IF(MATCH('Total Participantes'!GE17,'Total Participantes'!$FX$4:$GM$4,0)&gt;0,GE$4,0),0)</f>
        <v>0</v>
      </c>
      <c r="GF17" s="116">
        <f>IFERROR(IF(MATCH('Total Participantes'!GF17,'Total Participantes'!$FX$4:$GM$4,0)&gt;0,GF$4,0),0)</f>
        <v>0</v>
      </c>
      <c r="GG17" s="116">
        <f>IFERROR(IF(MATCH('Total Participantes'!GG17,'Total Participantes'!$FX$4:$GM$4,0)&gt;0,GG$4,0),0)</f>
        <v>0</v>
      </c>
      <c r="GH17" s="116">
        <f>IFERROR(IF(MATCH('Total Participantes'!GH17,'Total Participantes'!$FX$4:$GM$4,0)&gt;0,GH$4,0),0)</f>
        <v>0</v>
      </c>
      <c r="GI17" s="116">
        <f>IFERROR(IF(MATCH('Total Participantes'!GI17,'Total Participantes'!$FX$4:$GM$4,0)&gt;0,GI$4,0),0)</f>
        <v>0</v>
      </c>
      <c r="GJ17" s="116">
        <f>IFERROR(IF(MATCH('Total Participantes'!GJ17,'Total Participantes'!$FX$4:$GM$4,0)&gt;0,GJ$4,0),0)</f>
        <v>0</v>
      </c>
      <c r="GK17" s="116">
        <f>IFERROR(IF(MATCH('Total Participantes'!GK17,'Total Participantes'!$FX$4:$GM$4,0)&gt;0,GK$4,0),0)</f>
        <v>0</v>
      </c>
      <c r="GL17" s="116">
        <f>IFERROR(IF(MATCH('Total Participantes'!GL17,'Total Participantes'!$FX$4:$GM$4,0)&gt;0,GL$4,0),0)</f>
        <v>0</v>
      </c>
      <c r="GM17" s="116">
        <f>IFERROR(IF(MATCH('Total Participantes'!GM17,'Total Participantes'!$FX$4:$GM$4,0)&gt;0,GM$4,0),0)</f>
        <v>0</v>
      </c>
      <c r="GN17" s="116">
        <f>IFERROR(IF(MATCH('Total Participantes'!GN17,'Total Participantes'!$GN$4:$GU$4,0)&gt;0,GN$4,0),0)</f>
        <v>0</v>
      </c>
      <c r="GO17" s="116">
        <f>IFERROR(IF(MATCH('Total Participantes'!GO17,'Total Participantes'!$GN$4:$GU$4,0)&gt;0,GO$4,0),0)</f>
        <v>0</v>
      </c>
      <c r="GP17" s="116">
        <f>IFERROR(IF(MATCH('Total Participantes'!GP17,'Total Participantes'!$GN$4:$GU$4,0)&gt;0,GP$4,0),0)</f>
        <v>0</v>
      </c>
      <c r="GQ17" s="116">
        <f>IFERROR(IF(MATCH('Total Participantes'!GQ17,'Total Participantes'!$GN$4:$GU$4,0)&gt;0,GQ$4,0),0)</f>
        <v>0</v>
      </c>
      <c r="GR17" s="116">
        <f>IFERROR(IF(MATCH('Total Participantes'!GR17,'Total Participantes'!$GN$4:$GU$4,0)&gt;0,GR$4,0),0)</f>
        <v>0</v>
      </c>
      <c r="GS17" s="116">
        <f>IFERROR(IF(MATCH('Total Participantes'!GS17,'Total Participantes'!$GN$4:$GU$4,0)&gt;0,GS$4,0),0)</f>
        <v>0</v>
      </c>
      <c r="GT17" s="116">
        <f>IFERROR(IF(MATCH('Total Participantes'!GT17,'Total Participantes'!$GN$4:$GU$4,0)&gt;0,GT$4,0),0)</f>
        <v>0</v>
      </c>
      <c r="GU17" s="116">
        <f>IFERROR(IF(MATCH('Total Participantes'!GU17,'Total Participantes'!$GN$4:$GU$4,0)&gt;0,GU$4,0),0)</f>
        <v>0</v>
      </c>
      <c r="GV17" s="116">
        <f>IFERROR(IF(MATCH('Total Participantes'!GV17,'Total Participantes'!$GV$4:$GY$4,0)&gt;0,GV$4,0),0)</f>
        <v>0</v>
      </c>
      <c r="GW17" s="116">
        <f>IFERROR(IF(MATCH('Total Participantes'!GW17,'Total Participantes'!$GV$4:$GY$4,0)&gt;0,GW$4,0),0)</f>
        <v>0</v>
      </c>
      <c r="GX17" s="116">
        <f>IFERROR(IF(MATCH('Total Participantes'!GX17,'Total Participantes'!$GV$4:$GY$4,0)&gt;0,GX$4,0),0)</f>
        <v>0</v>
      </c>
      <c r="GY17" s="116">
        <f>IFERROR(IF(MATCH('Total Participantes'!GY17,'Total Participantes'!$GV$4:$GY$4,0)&gt;0,GY$4,0),0)</f>
        <v>0</v>
      </c>
      <c r="GZ17" s="116">
        <f>IFERROR(IF(MATCH('Total Participantes'!GZ17,'Total Participantes'!$GZ$4:$HD$4,0)&gt;0,GZ$4,0),0)</f>
        <v>0</v>
      </c>
      <c r="HA17" s="116">
        <f>IFERROR(IF(MATCH('Total Participantes'!HA17,'Total Participantes'!$GZ$4:$HD$4,0)&gt;0,HA$4,0),0)</f>
        <v>0</v>
      </c>
      <c r="HB17" s="116">
        <f>IFERROR(IF(MATCH('Total Participantes'!HB17,'Total Participantes'!$GZ$4:$HD$4,0)&gt;0,HB$4,0),0)</f>
        <v>0</v>
      </c>
      <c r="HC17" s="116">
        <f>IFERROR(IF(MATCH('Total Participantes'!HC17,'Total Participantes'!$GZ$4:$HD$4,0)&gt;0,HC$4,0),0)</f>
        <v>0</v>
      </c>
      <c r="HD17" s="116">
        <f>IFERROR(IF(MATCH('Total Participantes'!HD17,'Total Participantes'!$GZ$4:$HD$4,0)&gt;0,HD$4,0),0)</f>
        <v>0</v>
      </c>
      <c r="HE17" s="78"/>
      <c r="HF17" s="116" t="str">
        <f>IF('Total Participantes'!HF17="","0",IFERROR(IF(MATCH('Total Participantes'!HF17,'Total Participantes'!$HF$4:$IC$4,0)&gt;0,HF$4,0),0))</f>
        <v>0</v>
      </c>
      <c r="HG17" s="116" t="str">
        <f>IF('Total Participantes'!HG17="","0",IFERROR(IF(MATCH('Total Participantes'!HG17,'Total Participantes'!$HF$4:$IC$4,0)&gt;0,HG$4,0),0))</f>
        <v>0</v>
      </c>
      <c r="HH17" s="116">
        <f>IF('Total Participantes'!HH17="","0",IFERROR(IF(MATCH('Total Participantes'!HH17,'Total Participantes'!$HF$4:$IC$4,0)&gt;0,HH$4,0),0))+IF(HF17+HG17=HF$4+HG$4,$HH$4,0)</f>
        <v>0</v>
      </c>
      <c r="HI17" s="116" t="str">
        <f>IF('Total Participantes'!HI17="","0",IFERROR(IF(MATCH('Total Participantes'!HI17,'Total Participantes'!$HF$4:$IC$4,0)&gt;0,HI$4,0),0))</f>
        <v>0</v>
      </c>
      <c r="HJ17" s="116" t="str">
        <f>IF('Total Participantes'!HJ17="","0",IFERROR(IF(MATCH('Total Participantes'!HJ17,'Total Participantes'!$HF$4:$IC$4,0)&gt;0,HJ$4,0),0))</f>
        <v>0</v>
      </c>
      <c r="HK17" s="116">
        <f>IF('Total Participantes'!HK17="","0",IFERROR(IF(MATCH('Total Participantes'!HK17,'Total Participantes'!$HF$4:$IC$4,0)&gt;0,HK$4,0),0))+IF(HI17+HJ17=HI$4+HJ$4,$HH$4,0)</f>
        <v>0</v>
      </c>
      <c r="HL17" s="116" t="str">
        <f>IF('Total Participantes'!HL17="","0",IFERROR(IF(MATCH('Total Participantes'!HL17,'Total Participantes'!$HF$4:$IC$4,0)&gt;0,HL$4,0),0))</f>
        <v>0</v>
      </c>
      <c r="HM17" s="116" t="str">
        <f>IF('Total Participantes'!HM17="","0",IFERROR(IF(MATCH('Total Participantes'!HM17,'Total Participantes'!$HF$4:$IC$4,0)&gt;0,HM$4,0),0))</f>
        <v>0</v>
      </c>
      <c r="HN17" s="116">
        <f>IF('Total Participantes'!HN17="","0",IFERROR(IF(MATCH('Total Participantes'!HN17,'Total Participantes'!$HF$4:$IC$4,0)&gt;0,HN$4,0),0))+IF(HL17+HM17=HL$4+HM$4,$HH$4,0)</f>
        <v>0</v>
      </c>
      <c r="HO17" s="116" t="str">
        <f>IF('Total Participantes'!HO17="","0",IFERROR(IF(MATCH('Total Participantes'!HO17,'Total Participantes'!$HF$4:$IC$4,0)&gt;0,HO$4,0),0))</f>
        <v>0</v>
      </c>
      <c r="HP17" s="116" t="str">
        <f>IF('Total Participantes'!HP17="","0",IFERROR(IF(MATCH('Total Participantes'!HP17,'Total Participantes'!$HF$4:$IC$4,0)&gt;0,HP$4,0),0))</f>
        <v>0</v>
      </c>
      <c r="HQ17" s="116">
        <f>IF('Total Participantes'!HQ17="","0",IFERROR(IF(MATCH('Total Participantes'!HQ17,'Total Participantes'!$HF$4:$IC$4,0)&gt;0,HQ$4,0),0))+IF(HO17+HP17=HO$4+HP$4,$HH$4,0)</f>
        <v>0</v>
      </c>
      <c r="HR17" s="116" t="str">
        <f>IF('Total Participantes'!HR17="","0",IFERROR(IF(MATCH('Total Participantes'!HR17,'Total Participantes'!$HF$4:$IC$4,0)&gt;0,HR$4,0),0))</f>
        <v>0</v>
      </c>
      <c r="HS17" s="116" t="str">
        <f>IF('Total Participantes'!HS17="","0",IFERROR(IF(MATCH('Total Participantes'!HS17,'Total Participantes'!$HF$4:$IC$4,0)&gt;0,HS$4,0),0))</f>
        <v>0</v>
      </c>
      <c r="HT17" s="116">
        <f>IF('Total Participantes'!HT17="","0",IFERROR(IF(MATCH('Total Participantes'!HT17,'Total Participantes'!$HF$4:$IC$4,0)&gt;0,HT$4,0),0))+IF(HR17+HS17=HR$4+HS$4,$HH$4,0)</f>
        <v>0</v>
      </c>
      <c r="HU17" s="116" t="str">
        <f>IF('Total Participantes'!HU17="","0",IFERROR(IF(MATCH('Total Participantes'!HU17,'Total Participantes'!$HF$4:$IC$4,0)&gt;0,HU$4,0),0))</f>
        <v>0</v>
      </c>
      <c r="HV17" s="116" t="str">
        <f>IF('Total Participantes'!HV17="","0",IFERROR(IF(MATCH('Total Participantes'!HV17,'Total Participantes'!$HF$4:$IC$4,0)&gt;0,HV$4,0),0))</f>
        <v>0</v>
      </c>
      <c r="HW17" s="116">
        <f>IF('Total Participantes'!HW17="","0",IFERROR(IF(MATCH('Total Participantes'!HW17,'Total Participantes'!$HF$4:$IC$4,0)&gt;0,HW$4,0),0))+IF(HU17+HV17=HU$4+HV$4,$HH$4,0)</f>
        <v>0</v>
      </c>
      <c r="HX17" s="116" t="str">
        <f>IF('Total Participantes'!HX17="","0",IFERROR(IF(MATCH('Total Participantes'!HX17,'Total Participantes'!$HF$4:$IC$4,0)&gt;0,HX$4,0),0))</f>
        <v>0</v>
      </c>
      <c r="HY17" s="116" t="str">
        <f>IF('Total Participantes'!HY17="","0",IFERROR(IF(MATCH('Total Participantes'!HY17,'Total Participantes'!$HF$4:$IC$4,0)&gt;0,HY$4,0),0))</f>
        <v>0</v>
      </c>
      <c r="HZ17" s="116">
        <f>IF('Total Participantes'!HZ17="","0",IFERROR(IF(MATCH('Total Participantes'!HZ17,'Total Participantes'!$HF$4:$IC$4,0)&gt;0,HZ$4,0),0))+IF(HX17+HY17=HX$4+HY$4,$HH$4,0)</f>
        <v>0</v>
      </c>
      <c r="IA17" s="116" t="str">
        <f>IF('Total Participantes'!IA17="","0",IFERROR(IF(MATCH('Total Participantes'!IA17,'Total Participantes'!$HF$4:$IC$4,0)&gt;0,IA$4,0),0))</f>
        <v>0</v>
      </c>
      <c r="IB17" s="116" t="str">
        <f>IF('Total Participantes'!IB17="","0",IFERROR(IF(MATCH('Total Participantes'!IB17,'Total Participantes'!$HF$4:$IC$4,0)&gt;0,IB$4,0),0))</f>
        <v>0</v>
      </c>
      <c r="IC17" s="116">
        <f>IF('Total Participantes'!IC17="","0",IFERROR(IF(MATCH('Total Participantes'!IC17,'Total Participantes'!$HF$4:$IC$4,0)&gt;0,IC$4,0),0))+IF(IA17+IB17=IA$4+IB$4,$HH$4,0)</f>
        <v>0</v>
      </c>
      <c r="ID17" s="116" t="str">
        <f>IF('Total Participantes'!ID17="","0",IFERROR(IF(MATCH('Total Participantes'!ID17,'Total Participantes'!$ID$4:$IO$4,0)&gt;0,ID$4,0),0))</f>
        <v>0</v>
      </c>
      <c r="IE17" s="116" t="str">
        <f>IF('Total Participantes'!IE17="","0",IFERROR(IF(MATCH('Total Participantes'!IE17,'Total Participantes'!$ID$4:$IO$4,0)&gt;0,IE$4,0),0))</f>
        <v>0</v>
      </c>
      <c r="IF17" s="116">
        <f>IF('Total Participantes'!IF17="","0",IFERROR(IF(MATCH('Total Participantes'!IF17,'Total Participantes'!$ID$4:$IO$4,0)&gt;0,IF$4,0),0))+IF(ID17+IE17=ID$4+IE$4,$IF$4,0)</f>
        <v>0</v>
      </c>
      <c r="IG17" s="116" t="str">
        <f>IF('Total Participantes'!IG17="","0",IFERROR(IF(MATCH('Total Participantes'!IG17,'Total Participantes'!$ID$4:$IO$4,0)&gt;0,IG$4,0),0))</f>
        <v>0</v>
      </c>
      <c r="IH17" s="116" t="str">
        <f>IF('Total Participantes'!IH17="","0",IFERROR(IF(MATCH('Total Participantes'!IH17,'Total Participantes'!$ID$4:$IO$4,0)&gt;0,IH$4,0),0))</f>
        <v>0</v>
      </c>
      <c r="II17" s="116">
        <f>IF('Total Participantes'!II17="","0",IFERROR(IF(MATCH('Total Participantes'!II17,'Total Participantes'!$ID$4:$IO$4,0)&gt;0,II$4,0),0))+IF(IG17+IH17=IG$4+IH$4,$IF$4,0)</f>
        <v>0</v>
      </c>
      <c r="IJ17" s="116" t="str">
        <f>IF('Total Participantes'!IJ17="","0",IFERROR(IF(MATCH('Total Participantes'!IJ17,'Total Participantes'!$ID$4:$IO$4,0)&gt;0,IJ$4,0),0))</f>
        <v>0</v>
      </c>
      <c r="IK17" s="116" t="str">
        <f>IF('Total Participantes'!IK17="","0",IFERROR(IF(MATCH('Total Participantes'!IK17,'Total Participantes'!$ID$4:$IO$4,0)&gt;0,IK$4,0),0))</f>
        <v>0</v>
      </c>
      <c r="IL17" s="116">
        <f>IF('Total Participantes'!IL17="","0",IFERROR(IF(MATCH('Total Participantes'!IL17,'Total Participantes'!$ID$4:$IO$4,0)&gt;0,IL$4,0),0))+IF(IJ17+IK17=IJ$4+IK$4,$IF$4,0)</f>
        <v>0</v>
      </c>
      <c r="IM17" s="116" t="str">
        <f>IF('Total Participantes'!IM17="","0",IFERROR(IF(MATCH('Total Participantes'!IM17,'Total Participantes'!$ID$4:$IO$4,0)&gt;0,IM$4,0),0))</f>
        <v>0</v>
      </c>
      <c r="IN17" s="116" t="str">
        <f>IF('Total Participantes'!IN17="","0",IFERROR(IF(MATCH('Total Participantes'!IN17,'Total Participantes'!$ID$4:$IO$4,0)&gt;0,IN$4,0),0))</f>
        <v>0</v>
      </c>
      <c r="IO17" s="116">
        <f>IF('Total Participantes'!IO17="","0",IFERROR(IF(MATCH('Total Participantes'!IO17,'Total Participantes'!$ID$4:$IO$4,0)&gt;0,IO$4,0),0))+IF(IM17+IN17=IM$4+IN$4,$IF$4,0)</f>
        <v>0</v>
      </c>
      <c r="IP17" s="116" t="str">
        <f>IF('Total Participantes'!IP17="","0",IFERROR(IF(MATCH('Total Participantes'!IP17,'Total Participantes'!$IP$4:$IU$4,0)&gt;0,IP$4,0),0))</f>
        <v>0</v>
      </c>
      <c r="IQ17" s="116" t="str">
        <f>IF('Total Participantes'!IQ17="","0",IFERROR(IF(MATCH('Total Participantes'!IQ17,'Total Participantes'!$IP$4:$IU$4,0)&gt;0,IQ$4,0),0))</f>
        <v>0</v>
      </c>
      <c r="IR17" s="116">
        <f>IF('Total Participantes'!IR17="","0",IFERROR(IF(MATCH('Total Participantes'!IR17,'Total Participantes'!$IP$4:$IU$4,0)&gt;0,IR$4,0),0))+IF(IP17+IQ17=IP$4+IQ$4,$IR$4,0)</f>
        <v>0</v>
      </c>
      <c r="IS17" s="116" t="str">
        <f>IF('Total Participantes'!IS17="","0",IFERROR(IF(MATCH('Total Participantes'!IS17,'Total Participantes'!$IP$4:$IU$4,0)&gt;0,IS$4,0),0))</f>
        <v>0</v>
      </c>
      <c r="IT17" s="116" t="str">
        <f>IF('Total Participantes'!IT17="","0",IFERROR(IF(MATCH('Total Participantes'!IT17,'Total Participantes'!$IP$4:$IU$4,0)&gt;0,IT$4,0),0))</f>
        <v>0</v>
      </c>
      <c r="IU17" s="116">
        <f>IF('Total Participantes'!IU17="","0",IFERROR(IF(MATCH('Total Participantes'!IU17,'Total Participantes'!$IP$4:$IU$4,0)&gt;0,IU$4,0),0))+IF(IS17+IT17=IS$4+IT$4,$IR$4,0)</f>
        <v>0</v>
      </c>
      <c r="IV17" s="116" t="str">
        <f>IF('Total Participantes'!IV17="","0",IFERROR(IF(MATCH('Total Participantes'!IV17,'Total Participantes'!$HF$4:$IC$4,0)&gt;0,IV$4,0),0))</f>
        <v>0</v>
      </c>
      <c r="IW17" s="116" t="str">
        <f>IF('Total Participantes'!IW17="","0",IFERROR(IF(MATCH('Total Participantes'!IW17,'Total Participantes'!$HF$4:$IC$4,0)&gt;0,IW$4,0),0))</f>
        <v>0</v>
      </c>
      <c r="IX17" s="116">
        <f>IF('Total Participantes'!IX17="","0",IFERROR(IF(MATCH('Total Participantes'!IX17,'Total Participantes'!$HF$4:$IC$4,0)&gt;0,IX$4,0),0))+IF(IV17+IW17=IV$4+IW$4,$IX$4,0)</f>
        <v>0</v>
      </c>
      <c r="IY17" s="116" t="str">
        <f>IF('Total Participantes'!IY17="","0",IFERROR(IF(MATCH('Total Participantes'!IY17,'Total Participantes'!$HF$4:$IC$4,0)&gt;0,IY$4,0),0))</f>
        <v>0</v>
      </c>
      <c r="IZ17" s="116" t="str">
        <f>IF('Total Participantes'!IZ17="","0",IFERROR(IF(MATCH('Total Participantes'!IZ17,'Total Participantes'!$HF$4:$IC$4,0)&gt;0,IZ$4,0),0))</f>
        <v>0</v>
      </c>
      <c r="JA17" s="116">
        <f>IF('Total Participantes'!JA17="","0",IFERROR(IF(MATCH('Total Participantes'!JA17,'Total Participantes'!$HF$4:$IC$4,0)&gt;0,JA$4,0),0))+IF(IY17+IZ17=IY$4+IZ$4,$IX$4,0)</f>
        <v>0</v>
      </c>
    </row>
    <row r="18" spans="1:261" ht="31.5" customHeight="1" thickBot="1">
      <c r="A18" s="117">
        <f>'Total Participantes'!A18</f>
        <v>0</v>
      </c>
      <c r="B18" s="117">
        <f>'Total Participantes'!B18</f>
        <v>0</v>
      </c>
      <c r="C18" s="117">
        <f>'Total Participantes'!C18</f>
        <v>0</v>
      </c>
      <c r="D18" s="116">
        <f>IF(OR('Total Participantes'!D$4="",'Total Participantes'!D18=""),0,IF('Total Participantes'!D18='Total Participantes'!D$4,D$4,0))</f>
        <v>0</v>
      </c>
      <c r="E18" s="116">
        <f>IF(OR('Total Participantes'!E$4="",'Total Participantes'!E18=""),0,IF('Total Participantes'!E18='Total Participantes'!E$4,E$4,0))</f>
        <v>0</v>
      </c>
      <c r="F18" s="97">
        <f>IF('Total Participantes'!F$4="",0,IF('Total Participantes'!F18='Total Participantes'!F$4,F$4,0))+IF(D18+E18=D$4+E$4,$F$4,0)</f>
        <v>0</v>
      </c>
      <c r="G18" s="116">
        <f>IF(OR('Total Participantes'!G$4="",'Total Participantes'!G18=""),0,IF('Total Participantes'!G18='Total Participantes'!G$4,G$4,0))</f>
        <v>0</v>
      </c>
      <c r="H18" s="116">
        <f>IF(OR('Total Participantes'!H$4="",'Total Participantes'!H18=""),0,IF('Total Participantes'!H18='Total Participantes'!H$4,H$4,0))</f>
        <v>0</v>
      </c>
      <c r="I18" s="97">
        <f>IF('Total Participantes'!I$4="",0,IF('Total Participantes'!I18='Total Participantes'!I$4,I$4,0))+IF(G18+H18=G$4+H$4,$F$4,0)</f>
        <v>0</v>
      </c>
      <c r="J18" s="116">
        <f>IF(OR('Total Participantes'!J$4="",'Total Participantes'!J18=""),0,IF('Total Participantes'!J18='Total Participantes'!J$4,J$4,0))</f>
        <v>0</v>
      </c>
      <c r="K18" s="116">
        <f>IF(OR('Total Participantes'!K$4="",'Total Participantes'!K18=""),0,IF('Total Participantes'!K18='Total Participantes'!K$4,K$4,0))</f>
        <v>0</v>
      </c>
      <c r="L18" s="97">
        <f>IF('Total Participantes'!L$4="",0,IF('Total Participantes'!L18='Total Participantes'!L$4,L$4,0))+IF(J18+K18=J$4+K$4,$F$4,0)</f>
        <v>0</v>
      </c>
      <c r="M18" s="116">
        <f>IF(OR('Total Participantes'!M$4="",'Total Participantes'!M18=""),0,IF('Total Participantes'!M18='Total Participantes'!M$4,M$4,0))</f>
        <v>0</v>
      </c>
      <c r="N18" s="116">
        <f>IF(OR('Total Participantes'!N$4="",'Total Participantes'!N18=""),0,IF('Total Participantes'!N18='Total Participantes'!N$4,N$4,0))</f>
        <v>0</v>
      </c>
      <c r="O18" s="97">
        <f>IF('Total Participantes'!O$4="",0,IF('Total Participantes'!O18='Total Participantes'!O$4,O$4,0))+IF(M18+N18=M$4+N$4,$F$4,0)</f>
        <v>0</v>
      </c>
      <c r="P18" s="116">
        <f>IF(OR('Total Participantes'!P$4="",'Total Participantes'!P18=""),0,IF('Total Participantes'!P18='Total Participantes'!P$4,P$4,0))</f>
        <v>0</v>
      </c>
      <c r="Q18" s="116">
        <f>IF(OR('Total Participantes'!Q$4="",'Total Participantes'!Q18=""),0,IF('Total Participantes'!Q18='Total Participantes'!Q$4,Q$4,0))</f>
        <v>0</v>
      </c>
      <c r="R18" s="97">
        <f>IF('Total Participantes'!R$4="",0,IF('Total Participantes'!R18='Total Participantes'!R$4,R$4,0))+IF(P18+Q18=P$4+Q$4,$F$4,0)</f>
        <v>0</v>
      </c>
      <c r="S18" s="116">
        <f>IF(OR('Total Participantes'!S$4="",'Total Participantes'!S18=""),0,IF('Total Participantes'!S18='Total Participantes'!S$4,S$4,0))</f>
        <v>0</v>
      </c>
      <c r="T18" s="116">
        <f>IF(OR('Total Participantes'!T$4="",'Total Participantes'!T18=""),0,IF('Total Participantes'!T18='Total Participantes'!T$4,T$4,0))</f>
        <v>0</v>
      </c>
      <c r="U18" s="97">
        <f>IF('Total Participantes'!U$4="",0,IF('Total Participantes'!U18='Total Participantes'!U$4,U$4,0))+IF(S18+T18=S$4+T$4,$F$4,0)</f>
        <v>0</v>
      </c>
      <c r="V18" s="97">
        <f>IFERROR(IF(MATCH('Total Participantes'!V18,'Total Participantes'!$V$4:$W$4,0)&gt;0,V$4,0),0)</f>
        <v>0</v>
      </c>
      <c r="W18" s="97">
        <f>IFERROR(IF(MATCH('Total Participantes'!W18,'Total Participantes'!$V$4:$W$4,0)&gt;0,W$4,0),0)</f>
        <v>0</v>
      </c>
      <c r="X18" s="78"/>
      <c r="Y18" s="78"/>
      <c r="Z18" s="116">
        <f>IF(OR('Total Participantes'!Z$4="",'Total Participantes'!Z18=""),0,IF('Total Participantes'!Z18='Total Participantes'!Z$4,Z$4,0))</f>
        <v>0</v>
      </c>
      <c r="AA18" s="116">
        <f>IF(OR('Total Participantes'!AA$4="",'Total Participantes'!AA18=""),0,IF('Total Participantes'!AA18='Total Participantes'!AA$4,AA$4,0))</f>
        <v>0</v>
      </c>
      <c r="AB18" s="97">
        <f>IF('Total Participantes'!AB$4="",0,IF('Total Participantes'!AB18='Total Participantes'!AB$4,AB$4,0))+IF(Z18+AA18=Z$4+AA$4,$F$4,0)</f>
        <v>0</v>
      </c>
      <c r="AC18" s="116">
        <f>IF(OR('Total Participantes'!AC$4="",'Total Participantes'!AC18=""),0,IF('Total Participantes'!AC18='Total Participantes'!AC$4,AC$4,0))</f>
        <v>0</v>
      </c>
      <c r="AD18" s="116">
        <f>IF(OR('Total Participantes'!AD$4="",'Total Participantes'!AD18=""),0,IF('Total Participantes'!AD18='Total Participantes'!AD$4,AD$4,0))</f>
        <v>0</v>
      </c>
      <c r="AE18" s="97">
        <f>IF('Total Participantes'!AE$4="",0,IF('Total Participantes'!AE18='Total Participantes'!AE$4,AE$4,0))+IF(AC18+AD18=AC$4+AD$4,$F$4,0)</f>
        <v>0</v>
      </c>
      <c r="AF18" s="116">
        <f>IF(OR('Total Participantes'!AF$4="",'Total Participantes'!AF18=""),0,IF('Total Participantes'!AF18='Total Participantes'!AF$4,AF$4,0))</f>
        <v>0</v>
      </c>
      <c r="AG18" s="116">
        <f>IF(OR('Total Participantes'!AG$4="",'Total Participantes'!AG18=""),0,IF('Total Participantes'!AG18='Total Participantes'!AG$4,AG$4,0))</f>
        <v>0</v>
      </c>
      <c r="AH18" s="97">
        <f>IF('Total Participantes'!AH$4="",0,IF('Total Participantes'!AH18='Total Participantes'!AH$4,AH$4,0))+IF(AF18+AG18=AF$4+AG$4,$F$4,0)</f>
        <v>0</v>
      </c>
      <c r="AI18" s="116">
        <f>IF(OR('Total Participantes'!AI$4="",'Total Participantes'!AI18=""),0,IF('Total Participantes'!AI18='Total Participantes'!AI$4,AI$4,0))</f>
        <v>0</v>
      </c>
      <c r="AJ18" s="116">
        <f>IF(OR('Total Participantes'!AJ$4="",'Total Participantes'!AJ18=""),0,IF('Total Participantes'!AJ18='Total Participantes'!AJ$4,AJ$4,0))</f>
        <v>0</v>
      </c>
      <c r="AK18" s="97">
        <f>IF('Total Participantes'!AK$4="",0,IF('Total Participantes'!AK18='Total Participantes'!AK$4,AK$4,0))+IF(AI18+AJ18=AI$4+AJ$4,$F$4,0)</f>
        <v>0</v>
      </c>
      <c r="AL18" s="116">
        <f>IF(OR('Total Participantes'!AL$4="",'Total Participantes'!AL18=""),0,IF('Total Participantes'!AL18='Total Participantes'!AL$4,AL$4,0))</f>
        <v>0</v>
      </c>
      <c r="AM18" s="116">
        <f>IF(OR('Total Participantes'!AM$4="",'Total Participantes'!AM18=""),0,IF('Total Participantes'!AM18='Total Participantes'!AM$4,AM$4,0))</f>
        <v>0</v>
      </c>
      <c r="AN18" s="97">
        <f>IF('Total Participantes'!AN$4="",0,IF('Total Participantes'!AN18='Total Participantes'!AN$4,AN$4,0))+IF(AL18+AM18=AL$4+AM$4,$F$4,0)</f>
        <v>0</v>
      </c>
      <c r="AO18" s="116">
        <f>IF(OR('Total Participantes'!AO$4="",'Total Participantes'!AO18=""),0,IF('Total Participantes'!AO18='Total Participantes'!AO$4,AO$4,0))</f>
        <v>0</v>
      </c>
      <c r="AP18" s="116">
        <f>IF(OR('Total Participantes'!AP$4="",'Total Participantes'!AP18=""),0,IF('Total Participantes'!AP18='Total Participantes'!AP$4,AP$4,0))</f>
        <v>0</v>
      </c>
      <c r="AQ18" s="97">
        <f>IF('Total Participantes'!AQ$4="",0,IF('Total Participantes'!AQ18='Total Participantes'!AQ$4,AQ$4,0))+IF(AO18+AP18=AO$4+AP$4,$F$4,0)</f>
        <v>0</v>
      </c>
      <c r="AR18" s="97">
        <f>IFERROR(IF(MATCH('Total Participantes'!AR18,'Total Participantes'!$AR$4:$AS$4,0)&gt;0,AR$4,0),0)</f>
        <v>0</v>
      </c>
      <c r="AS18" s="97">
        <f>IFERROR(IF(MATCH('Total Participantes'!AS18,'Total Participantes'!$AR$4:$AS$4,0)&gt;0,AS$4,0),0)</f>
        <v>0</v>
      </c>
      <c r="AT18" s="78"/>
      <c r="AU18" s="78"/>
      <c r="AV18" s="116">
        <f>IF(OR('Total Participantes'!AV$4="",'Total Participantes'!AV18=""),0,IF('Total Participantes'!AV18='Total Participantes'!AV$4,AV$4,0))</f>
        <v>0</v>
      </c>
      <c r="AW18" s="116">
        <f>IF(OR('Total Participantes'!AW$4="",'Total Participantes'!AW18=""),0,IF('Total Participantes'!AW18='Total Participantes'!AW$4,AW$4,0))</f>
        <v>0</v>
      </c>
      <c r="AX18" s="97">
        <f>IF('Total Participantes'!AX$4="",0,IF('Total Participantes'!AX18='Total Participantes'!AX$4,AX$4,0))+IF(AV18+AW18=AV$4+AW$4,$F$4,0)</f>
        <v>0</v>
      </c>
      <c r="AY18" s="116">
        <f>IF(OR('Total Participantes'!AY$4="",'Total Participantes'!AY18=""),0,IF('Total Participantes'!AY18='Total Participantes'!AY$4,AY$4,0))</f>
        <v>0</v>
      </c>
      <c r="AZ18" s="116">
        <f>IF(OR('Total Participantes'!AZ$4="",'Total Participantes'!AZ18=""),0,IF('Total Participantes'!AZ18='Total Participantes'!AZ$4,AZ$4,0))</f>
        <v>0</v>
      </c>
      <c r="BA18" s="97">
        <f>IF('Total Participantes'!BA$4="",0,IF('Total Participantes'!BA18='Total Participantes'!BA$4,BA$4,0))+IF(AY18+AZ18=AY$4+AZ$4,$F$4,0)</f>
        <v>0</v>
      </c>
      <c r="BB18" s="116">
        <f>IF(OR('Total Participantes'!BB$4="",'Total Participantes'!BB18=""),0,IF('Total Participantes'!BB18='Total Participantes'!BB$4,BB$4,0))</f>
        <v>0</v>
      </c>
      <c r="BC18" s="116">
        <f>IF(OR('Total Participantes'!BC$4="",'Total Participantes'!BC18=""),0,IF('Total Participantes'!BC18='Total Participantes'!BC$4,BC$4,0))</f>
        <v>0</v>
      </c>
      <c r="BD18" s="97">
        <f>IF('Total Participantes'!BD$4="",0,IF('Total Participantes'!BD18='Total Participantes'!BD$4,BD$4,0))+IF(BB18+BC18=BB$4+BC$4,$F$4,0)</f>
        <v>0</v>
      </c>
      <c r="BE18" s="116">
        <f>IF(OR('Total Participantes'!BE$4="",'Total Participantes'!BE18=""),0,IF('Total Participantes'!BE18='Total Participantes'!BE$4,BE$4,0))</f>
        <v>0</v>
      </c>
      <c r="BF18" s="116">
        <f>IF(OR('Total Participantes'!BF$4="",'Total Participantes'!BF18=""),0,IF('Total Participantes'!BF18='Total Participantes'!BF$4,BF$4,0))</f>
        <v>0</v>
      </c>
      <c r="BG18" s="97">
        <f>IF('Total Participantes'!BG$4="",0,IF('Total Participantes'!BG18='Total Participantes'!BG$4,BG$4,0))+IF(BE18+BF18=BE$4+BF$4,$F$4,0)</f>
        <v>0</v>
      </c>
      <c r="BH18" s="116">
        <f>IF(OR('Total Participantes'!BH$4="",'Total Participantes'!BH18=""),0,IF('Total Participantes'!BH18='Total Participantes'!BH$4,BH$4,0))</f>
        <v>0</v>
      </c>
      <c r="BI18" s="116">
        <f>IF(OR('Total Participantes'!BI$4="",'Total Participantes'!BI18=""),0,IF('Total Participantes'!BI18='Total Participantes'!BI$4,BI$4,0))</f>
        <v>0</v>
      </c>
      <c r="BJ18" s="97">
        <f>IF('Total Participantes'!BJ$4="",0,IF('Total Participantes'!BJ18='Total Participantes'!BJ$4,BJ$4,0))+IF(BH18+BI18=BH$4+BI$4,$F$4,0)</f>
        <v>0</v>
      </c>
      <c r="BK18" s="116">
        <f>IF(OR('Total Participantes'!BK$4="",'Total Participantes'!BK18=""),0,IF('Total Participantes'!BK18='Total Participantes'!BK$4,BK$4,0))</f>
        <v>0</v>
      </c>
      <c r="BL18" s="116">
        <f>IF(OR('Total Participantes'!BL$4="",'Total Participantes'!BL18=""),0,IF('Total Participantes'!BL18='Total Participantes'!BL$4,BL$4,0))</f>
        <v>0</v>
      </c>
      <c r="BM18" s="97">
        <f>IF('Total Participantes'!BM$4="",0,IF('Total Participantes'!BM18='Total Participantes'!BM$4,BM$4,0))+IF(BK18+BL18=BK$4+BL$4,$F$4,0)</f>
        <v>0</v>
      </c>
      <c r="BN18" s="97">
        <f>IFERROR(IF(MATCH('Total Participantes'!BN18,'Total Participantes'!$BN$4:$BO$4,0)&gt;0,BN$4,0),0)</f>
        <v>0</v>
      </c>
      <c r="BO18" s="97">
        <f>IFERROR(IF(MATCH('Total Participantes'!BO18,'Total Participantes'!$BN$4:$BO$4,0)&gt;0,BO$4,0),0)</f>
        <v>0</v>
      </c>
      <c r="BP18" s="78"/>
      <c r="BQ18" s="78"/>
      <c r="BR18" s="116">
        <f>IF(OR('Total Participantes'!BR$4="",'Total Participantes'!BR18=""),0,IF('Total Participantes'!BR18='Total Participantes'!BR$4,BR$4,0))</f>
        <v>0</v>
      </c>
      <c r="BS18" s="116">
        <f>IF(OR('Total Participantes'!BS$4="",'Total Participantes'!BS18=""),0,IF('Total Participantes'!BS18='Total Participantes'!BS$4,BS$4,0))</f>
        <v>0</v>
      </c>
      <c r="BT18" s="97">
        <f>IF('Total Participantes'!BT$4="",0,IF('Total Participantes'!BT18='Total Participantes'!BT$4,BT$4,0))+IF(BR18+BS18=BR$4+BS$4,$F$4,0)</f>
        <v>0</v>
      </c>
      <c r="BU18" s="116">
        <f>IF(OR('Total Participantes'!BU$4="",'Total Participantes'!BU18=""),0,IF('Total Participantes'!BU18='Total Participantes'!BU$4,BU$4,0))</f>
        <v>0</v>
      </c>
      <c r="BV18" s="116">
        <f>IF(OR('Total Participantes'!BV$4="",'Total Participantes'!BV18=""),0,IF('Total Participantes'!BV18='Total Participantes'!BV$4,BV$4,0))</f>
        <v>0</v>
      </c>
      <c r="BW18" s="97">
        <f>IF('Total Participantes'!BW$4="",0,IF('Total Participantes'!BW18='Total Participantes'!BW$4,BW$4,0))+IF(BU18+BV18=BU$4+BV$4,$F$4,0)</f>
        <v>0</v>
      </c>
      <c r="BX18" s="116">
        <f>IF(OR('Total Participantes'!BX$4="",'Total Participantes'!BX18=""),0,IF('Total Participantes'!BX18='Total Participantes'!BX$4,BX$4,0))</f>
        <v>0</v>
      </c>
      <c r="BY18" s="116">
        <f>IF(OR('Total Participantes'!BY$4="",'Total Participantes'!BY18=""),0,IF('Total Participantes'!BY18='Total Participantes'!BY$4,BY$4,0))</f>
        <v>0</v>
      </c>
      <c r="BZ18" s="97">
        <f>IF('Total Participantes'!BZ$4="",0,IF('Total Participantes'!BZ18='Total Participantes'!BZ$4,BZ$4,0))+IF(BX18+BY18=BX$4+BY$4,$F$4,0)</f>
        <v>0</v>
      </c>
      <c r="CA18" s="116">
        <f>IF(OR('Total Participantes'!CA$4="",'Total Participantes'!CA18=""),0,IF('Total Participantes'!CA18='Total Participantes'!CA$4,CA$4,0))</f>
        <v>0</v>
      </c>
      <c r="CB18" s="116">
        <f>IF(OR('Total Participantes'!CB$4="",'Total Participantes'!CB18=""),0,IF('Total Participantes'!CB18='Total Participantes'!CB$4,CB$4,0))</f>
        <v>0</v>
      </c>
      <c r="CC18" s="97">
        <f>IF('Total Participantes'!CC$4="",0,IF('Total Participantes'!CC18='Total Participantes'!CC$4,CC$4,0))+IF(CA18+CB18=CA$4+CB$4,$F$4,0)</f>
        <v>0</v>
      </c>
      <c r="CD18" s="116">
        <f>IF(OR('Total Participantes'!CD$4="",'Total Participantes'!CD18=""),0,IF('Total Participantes'!CD18='Total Participantes'!CD$4,CD$4,0))</f>
        <v>0</v>
      </c>
      <c r="CE18" s="116">
        <f>IF(OR('Total Participantes'!CE$4="",'Total Participantes'!CE18=""),0,IF('Total Participantes'!CE18='Total Participantes'!CE$4,CE$4,0))</f>
        <v>0</v>
      </c>
      <c r="CF18" s="97">
        <f>IF('Total Participantes'!CF$4="",0,IF('Total Participantes'!CF18='Total Participantes'!CF$4,CF$4,0))+IF(CD18+CE18=CD$4+CE$4,$F$4,0)</f>
        <v>0</v>
      </c>
      <c r="CG18" s="116">
        <f>IF(OR('Total Participantes'!CG$4="",'Total Participantes'!CG18=""),0,IF('Total Participantes'!CG18='Total Participantes'!CG$4,CG$4,0))</f>
        <v>0</v>
      </c>
      <c r="CH18" s="116">
        <f>IF(OR('Total Participantes'!CH$4="",'Total Participantes'!CH18=""),0,IF('Total Participantes'!CH18='Total Participantes'!CH$4,CH$4,0))</f>
        <v>0</v>
      </c>
      <c r="CI18" s="97">
        <f>IF('Total Participantes'!CI$4="",0,IF('Total Participantes'!CI18='Total Participantes'!CI$4,CI$4,0))+IF(CG18+CH18=CG$4+CH$4,$F$4,0)</f>
        <v>0</v>
      </c>
      <c r="CJ18" s="97">
        <f>IFERROR(IF(MATCH('Total Participantes'!CJ18,'Total Participantes'!$CJ$4:$CK$4,0)&gt;0,CJ$4,0),0)</f>
        <v>0</v>
      </c>
      <c r="CK18" s="97">
        <f>IFERROR(IF(MATCH('Total Participantes'!CK18,'Total Participantes'!$CJ$4:$CK$4,0)&gt;0,CK$4,0),0)</f>
        <v>0</v>
      </c>
      <c r="CL18" s="78"/>
      <c r="CM18" s="78"/>
      <c r="CN18" s="116">
        <f>IF(OR('Total Participantes'!CN$4="",'Total Participantes'!CN18=""),0,IF('Total Participantes'!CN18='Total Participantes'!CN$4,CN$4,0))</f>
        <v>0</v>
      </c>
      <c r="CO18" s="116">
        <f>IF(OR('Total Participantes'!CO$4="",'Total Participantes'!CO18=""),0,IF('Total Participantes'!CO18='Total Participantes'!CO$4,CO$4,0))</f>
        <v>0</v>
      </c>
      <c r="CP18" s="97">
        <f>IF('Total Participantes'!CP$4="",0,IF('Total Participantes'!CP18='Total Participantes'!CP$4,CP$4,0))+IF(CN18+CO18=CN$4+CO$4,$F$4,0)</f>
        <v>0</v>
      </c>
      <c r="CQ18" s="116">
        <f>IF(OR('Total Participantes'!CQ$4="",'Total Participantes'!CQ18=""),0,IF('Total Participantes'!CQ18='Total Participantes'!CQ$4,CQ$4,0))</f>
        <v>0</v>
      </c>
      <c r="CR18" s="116">
        <f>IF(OR('Total Participantes'!CR$4="",'Total Participantes'!CR18=""),0,IF('Total Participantes'!CR18='Total Participantes'!CR$4,CR$4,0))</f>
        <v>0</v>
      </c>
      <c r="CS18" s="97">
        <f>IF('Total Participantes'!CS$4="",0,IF('Total Participantes'!CS18='Total Participantes'!CS$4,CS$4,0))+IF(CQ18+CR18=CQ$4+CR$4,$F$4,0)</f>
        <v>0</v>
      </c>
      <c r="CT18" s="116">
        <f>IF(OR('Total Participantes'!CT$4="",'Total Participantes'!CT18=""),0,IF('Total Participantes'!CT18='Total Participantes'!CT$4,CT$4,0))</f>
        <v>0</v>
      </c>
      <c r="CU18" s="116">
        <f>IF(OR('Total Participantes'!CU$4="",'Total Participantes'!CU18=""),0,IF('Total Participantes'!CU18='Total Participantes'!CU$4,CU$4,0))</f>
        <v>0</v>
      </c>
      <c r="CV18" s="97">
        <f>IF('Total Participantes'!CV$4="",0,IF('Total Participantes'!CV18='Total Participantes'!CV$4,CV$4,0))+IF(CT18+CU18=CT$4+CU$4,$F$4,0)</f>
        <v>0</v>
      </c>
      <c r="CW18" s="116">
        <f>IF(OR('Total Participantes'!CW$4="",'Total Participantes'!CW18=""),0,IF('Total Participantes'!CW18='Total Participantes'!CW$4,CW$4,0))</f>
        <v>0</v>
      </c>
      <c r="CX18" s="116">
        <f>IF(OR('Total Participantes'!CX$4="",'Total Participantes'!CX18=""),0,IF('Total Participantes'!CX18='Total Participantes'!CX$4,CX$4,0))</f>
        <v>0</v>
      </c>
      <c r="CY18" s="97">
        <f>IF('Total Participantes'!CY$4="",0,IF('Total Participantes'!CY18='Total Participantes'!CY$4,CY$4,0))+IF(CW18+CX18=CW$4+CX$4,$F$4,0)</f>
        <v>0</v>
      </c>
      <c r="CZ18" s="116">
        <f>IF(OR('Total Participantes'!CZ$4="",'Total Participantes'!CZ18=""),0,IF('Total Participantes'!CZ18='Total Participantes'!CZ$4,CZ$4,0))</f>
        <v>0</v>
      </c>
      <c r="DA18" s="116">
        <f>IF(OR('Total Participantes'!DA$4="",'Total Participantes'!DA18=""),0,IF('Total Participantes'!DA18='Total Participantes'!DA$4,DA$4,0))</f>
        <v>0</v>
      </c>
      <c r="DB18" s="97">
        <f>IF('Total Participantes'!DB$4="",0,IF('Total Participantes'!DB18='Total Participantes'!DB$4,DB$4,0))+IF(CZ18+DA18=CZ$4+DA$4,$F$4,0)</f>
        <v>0</v>
      </c>
      <c r="DC18" s="116">
        <f>IF(OR('Total Participantes'!DC$4="",'Total Participantes'!DC18=""),0,IF('Total Participantes'!DC18='Total Participantes'!DC$4,DC$4,0))</f>
        <v>0</v>
      </c>
      <c r="DD18" s="116">
        <f>IF(OR('Total Participantes'!DD$4="",'Total Participantes'!DD18=""),0,IF('Total Participantes'!DD18='Total Participantes'!DD$4,DD$4,0))</f>
        <v>0</v>
      </c>
      <c r="DE18" s="97">
        <f>IF('Total Participantes'!DE$4="",0,IF('Total Participantes'!DE18='Total Participantes'!DE$4,DE$4,0))+IF(DC18+DD18=DC$4+DD$4,$F$4,0)</f>
        <v>0</v>
      </c>
      <c r="DF18" s="97">
        <f>IFERROR(IF(MATCH('Total Participantes'!DF18,'Total Participantes'!$DF$4:$DG$4,0)&gt;0,DF$4,0),0)</f>
        <v>0</v>
      </c>
      <c r="DG18" s="97">
        <f>IFERROR(IF(MATCH('Total Participantes'!DG18,'Total Participantes'!$DF$4:$DG$4,0)&gt;0,DG$4,0),0)</f>
        <v>0</v>
      </c>
      <c r="DH18" s="78"/>
      <c r="DI18" s="78"/>
      <c r="DJ18" s="116">
        <f>IF(OR('Total Participantes'!DJ$4="",'Total Participantes'!DJ18=""),0,IF('Total Participantes'!DJ18='Total Participantes'!DJ$4,DJ$4,0))</f>
        <v>0</v>
      </c>
      <c r="DK18" s="116">
        <f>IF(OR('Total Participantes'!DK$4="",'Total Participantes'!DK18=""),0,IF('Total Participantes'!DK18='Total Participantes'!DK$4,DK$4,0))</f>
        <v>0</v>
      </c>
      <c r="DL18" s="97">
        <f>IF('Total Participantes'!DL$4="",0,IF('Total Participantes'!DL18='Total Participantes'!DL$4,DL$4,0))+IF(DJ18+DK18=DJ$4+DK$4,$F$4,0)</f>
        <v>0</v>
      </c>
      <c r="DM18" s="116">
        <f>IF(OR('Total Participantes'!DM$4="",'Total Participantes'!DM18=""),0,IF('Total Participantes'!DM18='Total Participantes'!DM$4,DM$4,0))</f>
        <v>0</v>
      </c>
      <c r="DN18" s="116">
        <f>IF(OR('Total Participantes'!DN$4="",'Total Participantes'!DN18=""),0,IF('Total Participantes'!DN18='Total Participantes'!DN$4,DN$4,0))</f>
        <v>0</v>
      </c>
      <c r="DO18" s="97">
        <f>IF('Total Participantes'!DO$4="",0,IF('Total Participantes'!DO18='Total Participantes'!DO$4,DO$4,0))+IF(DM18+DN18=DM$4+DN$4,$F$4,0)</f>
        <v>0</v>
      </c>
      <c r="DP18" s="116">
        <f>IF(OR('Total Participantes'!DP$4="",'Total Participantes'!DP18=""),0,IF('Total Participantes'!DP18='Total Participantes'!DP$4,DP$4,0))</f>
        <v>0</v>
      </c>
      <c r="DQ18" s="116">
        <f>IF(OR('Total Participantes'!DQ$4="",'Total Participantes'!DQ18=""),0,IF('Total Participantes'!DQ18='Total Participantes'!DQ$4,DQ$4,0))</f>
        <v>0</v>
      </c>
      <c r="DR18" s="97">
        <f>IF('Total Participantes'!DR$4="",0,IF('Total Participantes'!DR18='Total Participantes'!DR$4,DR$4,0))+IF(DP18+DQ18=DP$4+DQ$4,$F$4,0)</f>
        <v>0</v>
      </c>
      <c r="DS18" s="116">
        <f>IF(OR('Total Participantes'!DS$4="",'Total Participantes'!DS18=""),0,IF('Total Participantes'!DS18='Total Participantes'!DS$4,DS$4,0))</f>
        <v>0</v>
      </c>
      <c r="DT18" s="116">
        <f>IF(OR('Total Participantes'!DT$4="",'Total Participantes'!DT18=""),0,IF('Total Participantes'!DT18='Total Participantes'!DT$4,DT$4,0))</f>
        <v>0</v>
      </c>
      <c r="DU18" s="97">
        <f>IF('Total Participantes'!DU$4="",0,IF('Total Participantes'!DU18='Total Participantes'!DU$4,DU$4,0))+IF(DS18+DT18=DS$4+DT$4,$F$4,0)</f>
        <v>0</v>
      </c>
      <c r="DV18" s="116">
        <f>IF(OR('Total Participantes'!DV$4="",'Total Participantes'!DV18=""),0,IF('Total Participantes'!DV18='Total Participantes'!DV$4,DV$4,0))</f>
        <v>0</v>
      </c>
      <c r="DW18" s="116">
        <f>IF(OR('Total Participantes'!DW$4="",'Total Participantes'!DW18=""),0,IF('Total Participantes'!DW18='Total Participantes'!DW$4,DW$4,0))</f>
        <v>0</v>
      </c>
      <c r="DX18" s="97">
        <f>IF('Total Participantes'!DX$4="",0,IF('Total Participantes'!DX18='Total Participantes'!DX$4,DX$4,0))+IF(DV18+DW18=DV$4+DW$4,$F$4,0)</f>
        <v>0</v>
      </c>
      <c r="DY18" s="116">
        <f>IF(OR('Total Participantes'!DY$4="",'Total Participantes'!DY18=""),0,IF('Total Participantes'!DY18='Total Participantes'!DY$4,DY$4,0))</f>
        <v>0</v>
      </c>
      <c r="DZ18" s="116">
        <f>IF(OR('Total Participantes'!DZ$4="",'Total Participantes'!DZ18=""),0,IF('Total Participantes'!DZ18='Total Participantes'!DZ$4,DZ$4,0))</f>
        <v>0</v>
      </c>
      <c r="EA18" s="97">
        <f>IF('Total Participantes'!EA$4="",0,IF('Total Participantes'!EA18='Total Participantes'!EA$4,EA$4,0))+IF(DY18+DZ18=DY$4+DZ$4,$F$4,0)</f>
        <v>0</v>
      </c>
      <c r="EB18" s="97">
        <f>IFERROR(IF(MATCH('Total Participantes'!EB18,'Total Participantes'!$EB$4:$EC$4,0)&gt;0,EB$4,0),0)</f>
        <v>0</v>
      </c>
      <c r="EC18" s="97">
        <f>IFERROR(IF(MATCH('Total Participantes'!EC18,'Total Participantes'!$EB$4:$EC$4,0)&gt;0,EC$4,0),0)</f>
        <v>0</v>
      </c>
      <c r="ED18" s="78"/>
      <c r="EE18" s="78"/>
      <c r="EF18" s="116">
        <f>IF(OR('Total Participantes'!EF$4="",'Total Participantes'!EF18=""),0,IF('Total Participantes'!EF18='Total Participantes'!EF$4,EF$4,0))</f>
        <v>0</v>
      </c>
      <c r="EG18" s="116">
        <f>IF(OR('Total Participantes'!EG$4="",'Total Participantes'!EG18=""),0,IF('Total Participantes'!EG18='Total Participantes'!EG$4,EG$4,0))</f>
        <v>0</v>
      </c>
      <c r="EH18" s="97">
        <f>IF('Total Participantes'!EH$4="",0,IF('Total Participantes'!EH18='Total Participantes'!EH$4,EH$4,0))+IF(EF18+EG18=EF$4+EG$4,$F$4,0)</f>
        <v>0</v>
      </c>
      <c r="EI18" s="116">
        <f>IF(OR('Total Participantes'!EI$4="",'Total Participantes'!EI18=""),0,IF('Total Participantes'!EI18='Total Participantes'!EI$4,EI$4,0))</f>
        <v>0</v>
      </c>
      <c r="EJ18" s="116">
        <f>IF(OR('Total Participantes'!EJ$4="",'Total Participantes'!EJ18=""),0,IF('Total Participantes'!EJ18='Total Participantes'!EJ$4,EJ$4,0))</f>
        <v>0</v>
      </c>
      <c r="EK18" s="97">
        <f>IF('Total Participantes'!EK$4="",0,IF('Total Participantes'!EK18='Total Participantes'!EK$4,EK$4,0))+IF(EI18+EJ18=EI$4+EJ$4,$F$4,0)</f>
        <v>0</v>
      </c>
      <c r="EL18" s="116">
        <f>IF(OR('Total Participantes'!EL$4="",'Total Participantes'!EL18=""),0,IF('Total Participantes'!EL18='Total Participantes'!EL$4,EL$4,0))</f>
        <v>0</v>
      </c>
      <c r="EM18" s="116">
        <f>IF(OR('Total Participantes'!EM$4="",'Total Participantes'!EM18=""),0,IF('Total Participantes'!EM18='Total Participantes'!EM$4,EM$4,0))</f>
        <v>0</v>
      </c>
      <c r="EN18" s="97">
        <f>IF('Total Participantes'!EN$4="",0,IF('Total Participantes'!EN18='Total Participantes'!EN$4,EN$4,0))+IF(EL18+EM18=EL$4+EM$4,$F$4,0)</f>
        <v>0</v>
      </c>
      <c r="EO18" s="116">
        <f>IF(OR('Total Participantes'!EO$4="",'Total Participantes'!EO18=""),0,IF('Total Participantes'!EO18='Total Participantes'!EO$4,EO$4,0))</f>
        <v>0</v>
      </c>
      <c r="EP18" s="116">
        <f>IF(OR('Total Participantes'!EP$4="",'Total Participantes'!EP18=""),0,IF('Total Participantes'!EP18='Total Participantes'!EP$4,EP$4,0))</f>
        <v>0</v>
      </c>
      <c r="EQ18" s="97">
        <f>IF('Total Participantes'!EQ$4="",0,IF('Total Participantes'!EQ18='Total Participantes'!EQ$4,EQ$4,0))+IF(EO18+EP18=EO$4+EP$4,$F$4,0)</f>
        <v>0</v>
      </c>
      <c r="ER18" s="116">
        <f>IF(OR('Total Participantes'!ER$4="",'Total Participantes'!ER18=""),0,IF('Total Participantes'!ER18='Total Participantes'!ER$4,ER$4,0))</f>
        <v>0</v>
      </c>
      <c r="ES18" s="116">
        <f>IF(OR('Total Participantes'!ES$4="",'Total Participantes'!ES18=""),0,IF('Total Participantes'!ES18='Total Participantes'!ES$4,ES$4,0))</f>
        <v>0</v>
      </c>
      <c r="ET18" s="97">
        <f>IF('Total Participantes'!ET$4="",0,IF('Total Participantes'!ET18='Total Participantes'!ET$4,ET$4,0))+IF(ER18+ES18=ER$4+ES$4,$F$4,0)</f>
        <v>0</v>
      </c>
      <c r="EU18" s="116">
        <f>IF(OR('Total Participantes'!EU$4="",'Total Participantes'!EU18=""),0,IF('Total Participantes'!EU18='Total Participantes'!EU$4,EU$4,0))</f>
        <v>0</v>
      </c>
      <c r="EV18" s="116">
        <f>IF(OR('Total Participantes'!EV$4="",'Total Participantes'!EV18=""),0,IF('Total Participantes'!EV18='Total Participantes'!EV$4,EV$4,0))</f>
        <v>0</v>
      </c>
      <c r="EW18" s="97">
        <f>IF('Total Participantes'!EW$4="",0,IF('Total Participantes'!EW18='Total Participantes'!EW$4,EW$4,0))+IF(EU18+EV18=EU$4+EV$4,$F$4,0)</f>
        <v>0</v>
      </c>
      <c r="EX18" s="97">
        <f>IFERROR(IF(MATCH('Total Participantes'!EX18,'Total Participantes'!$EX$4:$EY$4,0)&gt;0,EX$4,0),0)</f>
        <v>0</v>
      </c>
      <c r="EY18" s="97">
        <f>IFERROR(IF(MATCH('Total Participantes'!EY18,'Total Participantes'!$EX$4:$EY$4,0)&gt;0,EY$4,0),0)</f>
        <v>0</v>
      </c>
      <c r="EZ18" s="78"/>
      <c r="FA18" s="78"/>
      <c r="FB18" s="116">
        <f>IF(OR('Total Participantes'!FB$4="",'Total Participantes'!FB18=""),0,IF('Total Participantes'!FB18='Total Participantes'!FB$4,FB$4,0))</f>
        <v>0</v>
      </c>
      <c r="FC18" s="116">
        <f>IF(OR('Total Participantes'!FC$4="",'Total Participantes'!FC18=""),0,IF('Total Participantes'!FC18='Total Participantes'!FC$4,FC$4,0))</f>
        <v>0</v>
      </c>
      <c r="FD18" s="97">
        <f>IF('Total Participantes'!FD$4="",0,IF('Total Participantes'!FD18='Total Participantes'!FD$4,FD$4,0))+IF(FB18+FC18=FB$4+FC$4,$F$4,0)</f>
        <v>0</v>
      </c>
      <c r="FE18" s="116">
        <f>IF(OR('Total Participantes'!FE$4="",'Total Participantes'!FE18=""),0,IF('Total Participantes'!FE18='Total Participantes'!FE$4,FE$4,0))</f>
        <v>0</v>
      </c>
      <c r="FF18" s="116">
        <f>IF(OR('Total Participantes'!FF$4="",'Total Participantes'!FF18=""),0,IF('Total Participantes'!FF18='Total Participantes'!FF$4,FF$4,0))</f>
        <v>0</v>
      </c>
      <c r="FG18" s="97">
        <f>IF('Total Participantes'!FG$4="",0,IF('Total Participantes'!FG18='Total Participantes'!FG$4,FG$4,0))+IF(FE18+FF18=FE$4+FF$4,$F$4,0)</f>
        <v>0</v>
      </c>
      <c r="FH18" s="116">
        <f>IF(OR('Total Participantes'!FH$4="",'Total Participantes'!FH18=""),0,IF('Total Participantes'!FH18='Total Participantes'!FH$4,FH$4,0))</f>
        <v>0</v>
      </c>
      <c r="FI18" s="116">
        <f>IF(OR('Total Participantes'!FI$4="",'Total Participantes'!FI18=""),0,IF('Total Participantes'!FI18='Total Participantes'!FI$4,FI$4,0))</f>
        <v>0</v>
      </c>
      <c r="FJ18" s="97">
        <f>IF('Total Participantes'!FJ$4="",0,IF('Total Participantes'!FJ18='Total Participantes'!FJ$4,FJ$4,0))+IF(FH18+FI18=FH$4+FI$4,$F$4,0)</f>
        <v>0</v>
      </c>
      <c r="FK18" s="116">
        <f>IF(OR('Total Participantes'!FK$4="",'Total Participantes'!FK18=""),0,IF('Total Participantes'!FK18='Total Participantes'!FK$4,FK$4,0))</f>
        <v>0</v>
      </c>
      <c r="FL18" s="116">
        <f>IF(OR('Total Participantes'!FL$4="",'Total Participantes'!FL18=""),0,IF('Total Participantes'!FL18='Total Participantes'!FL$4,FL$4,0))</f>
        <v>0</v>
      </c>
      <c r="FM18" s="97">
        <f>IF('Total Participantes'!FM$4="",0,IF('Total Participantes'!FM18='Total Participantes'!FM$4,FM$4,0))+IF(FK18+FL18=FK$4+FL$4,$F$4,0)</f>
        <v>0</v>
      </c>
      <c r="FN18" s="116">
        <f>IF(OR('Total Participantes'!FN$4="",'Total Participantes'!FN18=""),0,IF('Total Participantes'!FN18='Total Participantes'!FN$4,FN$4,0))</f>
        <v>0</v>
      </c>
      <c r="FO18" s="116">
        <f>IF(OR('Total Participantes'!FO$4="",'Total Participantes'!FO18=""),0,IF('Total Participantes'!FO18='Total Participantes'!FO$4,FO$4,0))</f>
        <v>0</v>
      </c>
      <c r="FP18" s="97">
        <f>IF('Total Participantes'!FP$4="",0,IF('Total Participantes'!FP18='Total Participantes'!FP$4,FP$4,0))+IF(FN18+FO18=FN$4+FO$4,$F$4,0)</f>
        <v>0</v>
      </c>
      <c r="FQ18" s="116">
        <f>IF(OR('Total Participantes'!FQ$4="",'Total Participantes'!FQ18=""),0,IF('Total Participantes'!FQ18='Total Participantes'!FQ$4,FQ$4,0))</f>
        <v>0</v>
      </c>
      <c r="FR18" s="116">
        <f>IF(OR('Total Participantes'!FR$4="",'Total Participantes'!FR18=""),0,IF('Total Participantes'!FR18='Total Participantes'!FR$4,FR$4,0))</f>
        <v>0</v>
      </c>
      <c r="FS18" s="97">
        <f>IF('Total Participantes'!FS$4="",0,IF('Total Participantes'!FS18='Total Participantes'!FS$4,FS$4,0))+IF(FQ18+FR18=FQ$4+FR$4,$F$4,0)</f>
        <v>0</v>
      </c>
      <c r="FT18" s="97">
        <f>IFERROR(IF(MATCH('Total Participantes'!FT18,'Total Participantes'!$FT$4:$FU$4,0)&gt;0,FT$4,0),0)</f>
        <v>0</v>
      </c>
      <c r="FU18" s="97">
        <f>IFERROR(IF(MATCH('Total Participantes'!FU18,'Total Participantes'!$FT$4:$FU$4,0)&gt;0,FU$4,0),0)</f>
        <v>0</v>
      </c>
      <c r="FV18" s="78"/>
      <c r="FW18" s="78"/>
      <c r="FX18" s="116">
        <f>IFERROR(IF(MATCH('Total Participantes'!FX18,'Total Participantes'!$FX$4:$GM$4,0)&gt;0,FX$4,0),0)</f>
        <v>0</v>
      </c>
      <c r="FY18" s="116">
        <f>IFERROR(IF(MATCH('Total Participantes'!FY18,'Total Participantes'!$FX$4:$GM$4,0)&gt;0,FY$4,0),0)</f>
        <v>0</v>
      </c>
      <c r="FZ18" s="116">
        <f>IFERROR(IF(MATCH('Total Participantes'!FZ18,'Total Participantes'!$FX$4:$GM$4,0)&gt;0,FZ$4,0),0)</f>
        <v>0</v>
      </c>
      <c r="GA18" s="116">
        <f>IFERROR(IF(MATCH('Total Participantes'!GA18,'Total Participantes'!$FX$4:$GM$4,0)&gt;0,GA$4,0),0)</f>
        <v>0</v>
      </c>
      <c r="GB18" s="116">
        <f>IFERROR(IF(MATCH('Total Participantes'!GB18,'Total Participantes'!$FX$4:$GM$4,0)&gt;0,GB$4,0),0)</f>
        <v>0</v>
      </c>
      <c r="GC18" s="116">
        <f>IFERROR(IF(MATCH('Total Participantes'!GC18,'Total Participantes'!$FX$4:$GM$4,0)&gt;0,GC$4,0),0)</f>
        <v>0</v>
      </c>
      <c r="GD18" s="116">
        <f>IFERROR(IF(MATCH('Total Participantes'!GD18,'Total Participantes'!$FX$4:$GM$4,0)&gt;0,GD$4,0),0)</f>
        <v>0</v>
      </c>
      <c r="GE18" s="116">
        <f>IFERROR(IF(MATCH('Total Participantes'!GE18,'Total Participantes'!$FX$4:$GM$4,0)&gt;0,GE$4,0),0)</f>
        <v>0</v>
      </c>
      <c r="GF18" s="116">
        <f>IFERROR(IF(MATCH('Total Participantes'!GF18,'Total Participantes'!$FX$4:$GM$4,0)&gt;0,GF$4,0),0)</f>
        <v>0</v>
      </c>
      <c r="GG18" s="116">
        <f>IFERROR(IF(MATCH('Total Participantes'!GG18,'Total Participantes'!$FX$4:$GM$4,0)&gt;0,GG$4,0),0)</f>
        <v>0</v>
      </c>
      <c r="GH18" s="116">
        <f>IFERROR(IF(MATCH('Total Participantes'!GH18,'Total Participantes'!$FX$4:$GM$4,0)&gt;0,GH$4,0),0)</f>
        <v>0</v>
      </c>
      <c r="GI18" s="116">
        <f>IFERROR(IF(MATCH('Total Participantes'!GI18,'Total Participantes'!$FX$4:$GM$4,0)&gt;0,GI$4,0),0)</f>
        <v>0</v>
      </c>
      <c r="GJ18" s="116">
        <f>IFERROR(IF(MATCH('Total Participantes'!GJ18,'Total Participantes'!$FX$4:$GM$4,0)&gt;0,GJ$4,0),0)</f>
        <v>0</v>
      </c>
      <c r="GK18" s="116">
        <f>IFERROR(IF(MATCH('Total Participantes'!GK18,'Total Participantes'!$FX$4:$GM$4,0)&gt;0,GK$4,0),0)</f>
        <v>0</v>
      </c>
      <c r="GL18" s="116">
        <f>IFERROR(IF(MATCH('Total Participantes'!GL18,'Total Participantes'!$FX$4:$GM$4,0)&gt;0,GL$4,0),0)</f>
        <v>0</v>
      </c>
      <c r="GM18" s="116">
        <f>IFERROR(IF(MATCH('Total Participantes'!GM18,'Total Participantes'!$FX$4:$GM$4,0)&gt;0,GM$4,0),0)</f>
        <v>0</v>
      </c>
      <c r="GN18" s="116">
        <f>IFERROR(IF(MATCH('Total Participantes'!GN18,'Total Participantes'!$GN$4:$GU$4,0)&gt;0,GN$4,0),0)</f>
        <v>0</v>
      </c>
      <c r="GO18" s="116">
        <f>IFERROR(IF(MATCH('Total Participantes'!GO18,'Total Participantes'!$GN$4:$GU$4,0)&gt;0,GO$4,0),0)</f>
        <v>0</v>
      </c>
      <c r="GP18" s="116">
        <f>IFERROR(IF(MATCH('Total Participantes'!GP18,'Total Participantes'!$GN$4:$GU$4,0)&gt;0,GP$4,0),0)</f>
        <v>0</v>
      </c>
      <c r="GQ18" s="116">
        <f>IFERROR(IF(MATCH('Total Participantes'!GQ18,'Total Participantes'!$GN$4:$GU$4,0)&gt;0,GQ$4,0),0)</f>
        <v>0</v>
      </c>
      <c r="GR18" s="116">
        <f>IFERROR(IF(MATCH('Total Participantes'!GR18,'Total Participantes'!$GN$4:$GU$4,0)&gt;0,GR$4,0),0)</f>
        <v>0</v>
      </c>
      <c r="GS18" s="116">
        <f>IFERROR(IF(MATCH('Total Participantes'!GS18,'Total Participantes'!$GN$4:$GU$4,0)&gt;0,GS$4,0),0)</f>
        <v>0</v>
      </c>
      <c r="GT18" s="116">
        <f>IFERROR(IF(MATCH('Total Participantes'!GT18,'Total Participantes'!$GN$4:$GU$4,0)&gt;0,GT$4,0),0)</f>
        <v>0</v>
      </c>
      <c r="GU18" s="116">
        <f>IFERROR(IF(MATCH('Total Participantes'!GU18,'Total Participantes'!$GN$4:$GU$4,0)&gt;0,GU$4,0),0)</f>
        <v>0</v>
      </c>
      <c r="GV18" s="116">
        <f>IFERROR(IF(MATCH('Total Participantes'!GV18,'Total Participantes'!$GV$4:$GY$4,0)&gt;0,GV$4,0),0)</f>
        <v>0</v>
      </c>
      <c r="GW18" s="116">
        <f>IFERROR(IF(MATCH('Total Participantes'!GW18,'Total Participantes'!$GV$4:$GY$4,0)&gt;0,GW$4,0),0)</f>
        <v>0</v>
      </c>
      <c r="GX18" s="116">
        <f>IFERROR(IF(MATCH('Total Participantes'!GX18,'Total Participantes'!$GV$4:$GY$4,0)&gt;0,GX$4,0),0)</f>
        <v>0</v>
      </c>
      <c r="GY18" s="116">
        <f>IFERROR(IF(MATCH('Total Participantes'!GY18,'Total Participantes'!$GV$4:$GY$4,0)&gt;0,GY$4,0),0)</f>
        <v>0</v>
      </c>
      <c r="GZ18" s="116">
        <f>IFERROR(IF(MATCH('Total Participantes'!GZ18,'Total Participantes'!$GZ$4:$HD$4,0)&gt;0,GZ$4,0),0)</f>
        <v>0</v>
      </c>
      <c r="HA18" s="116">
        <f>IFERROR(IF(MATCH('Total Participantes'!HA18,'Total Participantes'!$GZ$4:$HD$4,0)&gt;0,HA$4,0),0)</f>
        <v>0</v>
      </c>
      <c r="HB18" s="116">
        <f>IFERROR(IF(MATCH('Total Participantes'!HB18,'Total Participantes'!$GZ$4:$HD$4,0)&gt;0,HB$4,0),0)</f>
        <v>0</v>
      </c>
      <c r="HC18" s="116">
        <f>IFERROR(IF(MATCH('Total Participantes'!HC18,'Total Participantes'!$GZ$4:$HD$4,0)&gt;0,HC$4,0),0)</f>
        <v>0</v>
      </c>
      <c r="HD18" s="116">
        <f>IFERROR(IF(MATCH('Total Participantes'!HD18,'Total Participantes'!$GZ$4:$HD$4,0)&gt;0,HD$4,0),0)</f>
        <v>0</v>
      </c>
      <c r="HE18" s="78"/>
      <c r="HF18" s="116" t="str">
        <f>IF('Total Participantes'!HF18="","0",IFERROR(IF(MATCH('Total Participantes'!HF18,'Total Participantes'!$HF$4:$IC$4,0)&gt;0,HF$4,0),0))</f>
        <v>0</v>
      </c>
      <c r="HG18" s="116" t="str">
        <f>IF('Total Participantes'!HG18="","0",IFERROR(IF(MATCH('Total Participantes'!HG18,'Total Participantes'!$HF$4:$IC$4,0)&gt;0,HG$4,0),0))</f>
        <v>0</v>
      </c>
      <c r="HH18" s="116">
        <f>IF('Total Participantes'!HH18="","0",IFERROR(IF(MATCH('Total Participantes'!HH18,'Total Participantes'!$HF$4:$IC$4,0)&gt;0,HH$4,0),0))+IF(HF18+HG18=HF$4+HG$4,$HH$4,0)</f>
        <v>0</v>
      </c>
      <c r="HI18" s="116" t="str">
        <f>IF('Total Participantes'!HI18="","0",IFERROR(IF(MATCH('Total Participantes'!HI18,'Total Participantes'!$HF$4:$IC$4,0)&gt;0,HI$4,0),0))</f>
        <v>0</v>
      </c>
      <c r="HJ18" s="116" t="str">
        <f>IF('Total Participantes'!HJ18="","0",IFERROR(IF(MATCH('Total Participantes'!HJ18,'Total Participantes'!$HF$4:$IC$4,0)&gt;0,HJ$4,0),0))</f>
        <v>0</v>
      </c>
      <c r="HK18" s="116">
        <f>IF('Total Participantes'!HK18="","0",IFERROR(IF(MATCH('Total Participantes'!HK18,'Total Participantes'!$HF$4:$IC$4,0)&gt;0,HK$4,0),0))+IF(HI18+HJ18=HI$4+HJ$4,$HH$4,0)</f>
        <v>0</v>
      </c>
      <c r="HL18" s="116" t="str">
        <f>IF('Total Participantes'!HL18="","0",IFERROR(IF(MATCH('Total Participantes'!HL18,'Total Participantes'!$HF$4:$IC$4,0)&gt;0,HL$4,0),0))</f>
        <v>0</v>
      </c>
      <c r="HM18" s="116" t="str">
        <f>IF('Total Participantes'!HM18="","0",IFERROR(IF(MATCH('Total Participantes'!HM18,'Total Participantes'!$HF$4:$IC$4,0)&gt;0,HM$4,0),0))</f>
        <v>0</v>
      </c>
      <c r="HN18" s="116">
        <f>IF('Total Participantes'!HN18="","0",IFERROR(IF(MATCH('Total Participantes'!HN18,'Total Participantes'!$HF$4:$IC$4,0)&gt;0,HN$4,0),0))+IF(HL18+HM18=HL$4+HM$4,$HH$4,0)</f>
        <v>0</v>
      </c>
      <c r="HO18" s="116" t="str">
        <f>IF('Total Participantes'!HO18="","0",IFERROR(IF(MATCH('Total Participantes'!HO18,'Total Participantes'!$HF$4:$IC$4,0)&gt;0,HO$4,0),0))</f>
        <v>0</v>
      </c>
      <c r="HP18" s="116" t="str">
        <f>IF('Total Participantes'!HP18="","0",IFERROR(IF(MATCH('Total Participantes'!HP18,'Total Participantes'!$HF$4:$IC$4,0)&gt;0,HP$4,0),0))</f>
        <v>0</v>
      </c>
      <c r="HQ18" s="116">
        <f>IF('Total Participantes'!HQ18="","0",IFERROR(IF(MATCH('Total Participantes'!HQ18,'Total Participantes'!$HF$4:$IC$4,0)&gt;0,HQ$4,0),0))+IF(HO18+HP18=HO$4+HP$4,$HH$4,0)</f>
        <v>0</v>
      </c>
      <c r="HR18" s="116" t="str">
        <f>IF('Total Participantes'!HR18="","0",IFERROR(IF(MATCH('Total Participantes'!HR18,'Total Participantes'!$HF$4:$IC$4,0)&gt;0,HR$4,0),0))</f>
        <v>0</v>
      </c>
      <c r="HS18" s="116" t="str">
        <f>IF('Total Participantes'!HS18="","0",IFERROR(IF(MATCH('Total Participantes'!HS18,'Total Participantes'!$HF$4:$IC$4,0)&gt;0,HS$4,0),0))</f>
        <v>0</v>
      </c>
      <c r="HT18" s="116">
        <f>IF('Total Participantes'!HT18="","0",IFERROR(IF(MATCH('Total Participantes'!HT18,'Total Participantes'!$HF$4:$IC$4,0)&gt;0,HT$4,0),0))+IF(HR18+HS18=HR$4+HS$4,$HH$4,0)</f>
        <v>0</v>
      </c>
      <c r="HU18" s="116" t="str">
        <f>IF('Total Participantes'!HU18="","0",IFERROR(IF(MATCH('Total Participantes'!HU18,'Total Participantes'!$HF$4:$IC$4,0)&gt;0,HU$4,0),0))</f>
        <v>0</v>
      </c>
      <c r="HV18" s="116" t="str">
        <f>IF('Total Participantes'!HV18="","0",IFERROR(IF(MATCH('Total Participantes'!HV18,'Total Participantes'!$HF$4:$IC$4,0)&gt;0,HV$4,0),0))</f>
        <v>0</v>
      </c>
      <c r="HW18" s="116">
        <f>IF('Total Participantes'!HW18="","0",IFERROR(IF(MATCH('Total Participantes'!HW18,'Total Participantes'!$HF$4:$IC$4,0)&gt;0,HW$4,0),0))+IF(HU18+HV18=HU$4+HV$4,$HH$4,0)</f>
        <v>0</v>
      </c>
      <c r="HX18" s="116" t="str">
        <f>IF('Total Participantes'!HX18="","0",IFERROR(IF(MATCH('Total Participantes'!HX18,'Total Participantes'!$HF$4:$IC$4,0)&gt;0,HX$4,0),0))</f>
        <v>0</v>
      </c>
      <c r="HY18" s="116" t="str">
        <f>IF('Total Participantes'!HY18="","0",IFERROR(IF(MATCH('Total Participantes'!HY18,'Total Participantes'!$HF$4:$IC$4,0)&gt;0,HY$4,0),0))</f>
        <v>0</v>
      </c>
      <c r="HZ18" s="116">
        <f>IF('Total Participantes'!HZ18="","0",IFERROR(IF(MATCH('Total Participantes'!HZ18,'Total Participantes'!$HF$4:$IC$4,0)&gt;0,HZ$4,0),0))+IF(HX18+HY18=HX$4+HY$4,$HH$4,0)</f>
        <v>0</v>
      </c>
      <c r="IA18" s="116" t="str">
        <f>IF('Total Participantes'!IA18="","0",IFERROR(IF(MATCH('Total Participantes'!IA18,'Total Participantes'!$HF$4:$IC$4,0)&gt;0,IA$4,0),0))</f>
        <v>0</v>
      </c>
      <c r="IB18" s="116" t="str">
        <f>IF('Total Participantes'!IB18="","0",IFERROR(IF(MATCH('Total Participantes'!IB18,'Total Participantes'!$HF$4:$IC$4,0)&gt;0,IB$4,0),0))</f>
        <v>0</v>
      </c>
      <c r="IC18" s="116">
        <f>IF('Total Participantes'!IC18="","0",IFERROR(IF(MATCH('Total Participantes'!IC18,'Total Participantes'!$HF$4:$IC$4,0)&gt;0,IC$4,0),0))+IF(IA18+IB18=IA$4+IB$4,$HH$4,0)</f>
        <v>0</v>
      </c>
      <c r="ID18" s="116" t="str">
        <f>IF('Total Participantes'!ID18="","0",IFERROR(IF(MATCH('Total Participantes'!ID18,'Total Participantes'!$ID$4:$IO$4,0)&gt;0,ID$4,0),0))</f>
        <v>0</v>
      </c>
      <c r="IE18" s="116" t="str">
        <f>IF('Total Participantes'!IE18="","0",IFERROR(IF(MATCH('Total Participantes'!IE18,'Total Participantes'!$ID$4:$IO$4,0)&gt;0,IE$4,0),0))</f>
        <v>0</v>
      </c>
      <c r="IF18" s="116">
        <f>IF('Total Participantes'!IF18="","0",IFERROR(IF(MATCH('Total Participantes'!IF18,'Total Participantes'!$ID$4:$IO$4,0)&gt;0,IF$4,0),0))+IF(ID18+IE18=ID$4+IE$4,$IF$4,0)</f>
        <v>0</v>
      </c>
      <c r="IG18" s="116" t="str">
        <f>IF('Total Participantes'!IG18="","0",IFERROR(IF(MATCH('Total Participantes'!IG18,'Total Participantes'!$ID$4:$IO$4,0)&gt;0,IG$4,0),0))</f>
        <v>0</v>
      </c>
      <c r="IH18" s="116" t="str">
        <f>IF('Total Participantes'!IH18="","0",IFERROR(IF(MATCH('Total Participantes'!IH18,'Total Participantes'!$ID$4:$IO$4,0)&gt;0,IH$4,0),0))</f>
        <v>0</v>
      </c>
      <c r="II18" s="116">
        <f>IF('Total Participantes'!II18="","0",IFERROR(IF(MATCH('Total Participantes'!II18,'Total Participantes'!$ID$4:$IO$4,0)&gt;0,II$4,0),0))+IF(IG18+IH18=IG$4+IH$4,$IF$4,0)</f>
        <v>0</v>
      </c>
      <c r="IJ18" s="116" t="str">
        <f>IF('Total Participantes'!IJ18="","0",IFERROR(IF(MATCH('Total Participantes'!IJ18,'Total Participantes'!$ID$4:$IO$4,0)&gt;0,IJ$4,0),0))</f>
        <v>0</v>
      </c>
      <c r="IK18" s="116" t="str">
        <f>IF('Total Participantes'!IK18="","0",IFERROR(IF(MATCH('Total Participantes'!IK18,'Total Participantes'!$ID$4:$IO$4,0)&gt;0,IK$4,0),0))</f>
        <v>0</v>
      </c>
      <c r="IL18" s="116">
        <f>IF('Total Participantes'!IL18="","0",IFERROR(IF(MATCH('Total Participantes'!IL18,'Total Participantes'!$ID$4:$IO$4,0)&gt;0,IL$4,0),0))+IF(IJ18+IK18=IJ$4+IK$4,$IF$4,0)</f>
        <v>0</v>
      </c>
      <c r="IM18" s="116" t="str">
        <f>IF('Total Participantes'!IM18="","0",IFERROR(IF(MATCH('Total Participantes'!IM18,'Total Participantes'!$ID$4:$IO$4,0)&gt;0,IM$4,0),0))</f>
        <v>0</v>
      </c>
      <c r="IN18" s="116" t="str">
        <f>IF('Total Participantes'!IN18="","0",IFERROR(IF(MATCH('Total Participantes'!IN18,'Total Participantes'!$ID$4:$IO$4,0)&gt;0,IN$4,0),0))</f>
        <v>0</v>
      </c>
      <c r="IO18" s="116">
        <f>IF('Total Participantes'!IO18="","0",IFERROR(IF(MATCH('Total Participantes'!IO18,'Total Participantes'!$ID$4:$IO$4,0)&gt;0,IO$4,0),0))+IF(IM18+IN18=IM$4+IN$4,$IF$4,0)</f>
        <v>0</v>
      </c>
      <c r="IP18" s="116" t="str">
        <f>IF('Total Participantes'!IP18="","0",IFERROR(IF(MATCH('Total Participantes'!IP18,'Total Participantes'!$IP$4:$IU$4,0)&gt;0,IP$4,0),0))</f>
        <v>0</v>
      </c>
      <c r="IQ18" s="116" t="str">
        <f>IF('Total Participantes'!IQ18="","0",IFERROR(IF(MATCH('Total Participantes'!IQ18,'Total Participantes'!$IP$4:$IU$4,0)&gt;0,IQ$4,0),0))</f>
        <v>0</v>
      </c>
      <c r="IR18" s="116">
        <f>IF('Total Participantes'!IR18="","0",IFERROR(IF(MATCH('Total Participantes'!IR18,'Total Participantes'!$IP$4:$IU$4,0)&gt;0,IR$4,0),0))+IF(IP18+IQ18=IP$4+IQ$4,$IR$4,0)</f>
        <v>0</v>
      </c>
      <c r="IS18" s="116" t="str">
        <f>IF('Total Participantes'!IS18="","0",IFERROR(IF(MATCH('Total Participantes'!IS18,'Total Participantes'!$IP$4:$IU$4,0)&gt;0,IS$4,0),0))</f>
        <v>0</v>
      </c>
      <c r="IT18" s="116" t="str">
        <f>IF('Total Participantes'!IT18="","0",IFERROR(IF(MATCH('Total Participantes'!IT18,'Total Participantes'!$IP$4:$IU$4,0)&gt;0,IT$4,0),0))</f>
        <v>0</v>
      </c>
      <c r="IU18" s="116">
        <f>IF('Total Participantes'!IU18="","0",IFERROR(IF(MATCH('Total Participantes'!IU18,'Total Participantes'!$IP$4:$IU$4,0)&gt;0,IU$4,0),0))+IF(IS18+IT18=IS$4+IT$4,$IR$4,0)</f>
        <v>0</v>
      </c>
      <c r="IV18" s="116" t="str">
        <f>IF('Total Participantes'!IV18="","0",IFERROR(IF(MATCH('Total Participantes'!IV18,'Total Participantes'!$HF$4:$IC$4,0)&gt;0,IV$4,0),0))</f>
        <v>0</v>
      </c>
      <c r="IW18" s="116" t="str">
        <f>IF('Total Participantes'!IW18="","0",IFERROR(IF(MATCH('Total Participantes'!IW18,'Total Participantes'!$HF$4:$IC$4,0)&gt;0,IW$4,0),0))</f>
        <v>0</v>
      </c>
      <c r="IX18" s="116">
        <f>IF('Total Participantes'!IX18="","0",IFERROR(IF(MATCH('Total Participantes'!IX18,'Total Participantes'!$HF$4:$IC$4,0)&gt;0,IX$4,0),0))+IF(IV18+IW18=IV$4+IW$4,$IX$4,0)</f>
        <v>0</v>
      </c>
      <c r="IY18" s="116" t="str">
        <f>IF('Total Participantes'!IY18="","0",IFERROR(IF(MATCH('Total Participantes'!IY18,'Total Participantes'!$HF$4:$IC$4,0)&gt;0,IY$4,0),0))</f>
        <v>0</v>
      </c>
      <c r="IZ18" s="116" t="str">
        <f>IF('Total Participantes'!IZ18="","0",IFERROR(IF(MATCH('Total Participantes'!IZ18,'Total Participantes'!$HF$4:$IC$4,0)&gt;0,IZ$4,0),0))</f>
        <v>0</v>
      </c>
      <c r="JA18" s="116">
        <f>IF('Total Participantes'!JA18="","0",IFERROR(IF(MATCH('Total Participantes'!JA18,'Total Participantes'!$HF$4:$IC$4,0)&gt;0,JA$4,0),0))+IF(IY18+IZ18=IY$4+IZ$4,$IX$4,0)</f>
        <v>0</v>
      </c>
    </row>
    <row r="19" spans="1:261" ht="31.5" customHeight="1" thickBot="1">
      <c r="A19" s="117">
        <f>'Total Participantes'!A19</f>
        <v>0</v>
      </c>
      <c r="B19" s="117">
        <f>'Total Participantes'!B19</f>
        <v>0</v>
      </c>
      <c r="C19" s="117">
        <f>'Total Participantes'!C19</f>
        <v>0</v>
      </c>
      <c r="D19" s="116">
        <f>IF(OR('Total Participantes'!D$4="",'Total Participantes'!D19=""),0,IF('Total Participantes'!D19='Total Participantes'!D$4,D$4,0))</f>
        <v>0</v>
      </c>
      <c r="E19" s="116">
        <f>IF(OR('Total Participantes'!E$4="",'Total Participantes'!E19=""),0,IF('Total Participantes'!E19='Total Participantes'!E$4,E$4,0))</f>
        <v>0</v>
      </c>
      <c r="F19" s="97">
        <f>IF('Total Participantes'!F$4="",0,IF('Total Participantes'!F19='Total Participantes'!F$4,F$4,0))+IF(D19+E19=D$4+E$4,$F$4,0)</f>
        <v>0</v>
      </c>
      <c r="G19" s="116">
        <f>IF(OR('Total Participantes'!G$4="",'Total Participantes'!G19=""),0,IF('Total Participantes'!G19='Total Participantes'!G$4,G$4,0))</f>
        <v>0</v>
      </c>
      <c r="H19" s="116">
        <f>IF(OR('Total Participantes'!H$4="",'Total Participantes'!H19=""),0,IF('Total Participantes'!H19='Total Participantes'!H$4,H$4,0))</f>
        <v>0</v>
      </c>
      <c r="I19" s="97">
        <f>IF('Total Participantes'!I$4="",0,IF('Total Participantes'!I19='Total Participantes'!I$4,I$4,0))+IF(G19+H19=G$4+H$4,$F$4,0)</f>
        <v>0</v>
      </c>
      <c r="J19" s="116">
        <f>IF(OR('Total Participantes'!J$4="",'Total Participantes'!J19=""),0,IF('Total Participantes'!J19='Total Participantes'!J$4,J$4,0))</f>
        <v>0</v>
      </c>
      <c r="K19" s="116">
        <f>IF(OR('Total Participantes'!K$4="",'Total Participantes'!K19=""),0,IF('Total Participantes'!K19='Total Participantes'!K$4,K$4,0))</f>
        <v>0</v>
      </c>
      <c r="L19" s="97">
        <f>IF('Total Participantes'!L$4="",0,IF('Total Participantes'!L19='Total Participantes'!L$4,L$4,0))+IF(J19+K19=J$4+K$4,$F$4,0)</f>
        <v>0</v>
      </c>
      <c r="M19" s="116">
        <f>IF(OR('Total Participantes'!M$4="",'Total Participantes'!M19=""),0,IF('Total Participantes'!M19='Total Participantes'!M$4,M$4,0))</f>
        <v>0</v>
      </c>
      <c r="N19" s="116">
        <f>IF(OR('Total Participantes'!N$4="",'Total Participantes'!N19=""),0,IF('Total Participantes'!N19='Total Participantes'!N$4,N$4,0))</f>
        <v>0</v>
      </c>
      <c r="O19" s="97">
        <f>IF('Total Participantes'!O$4="",0,IF('Total Participantes'!O19='Total Participantes'!O$4,O$4,0))+IF(M19+N19=M$4+N$4,$F$4,0)</f>
        <v>0</v>
      </c>
      <c r="P19" s="116">
        <f>IF(OR('Total Participantes'!P$4="",'Total Participantes'!P19=""),0,IF('Total Participantes'!P19='Total Participantes'!P$4,P$4,0))</f>
        <v>0</v>
      </c>
      <c r="Q19" s="116">
        <f>IF(OR('Total Participantes'!Q$4="",'Total Participantes'!Q19=""),0,IF('Total Participantes'!Q19='Total Participantes'!Q$4,Q$4,0))</f>
        <v>0</v>
      </c>
      <c r="R19" s="97">
        <f>IF('Total Participantes'!R$4="",0,IF('Total Participantes'!R19='Total Participantes'!R$4,R$4,0))+IF(P19+Q19=P$4+Q$4,$F$4,0)</f>
        <v>0</v>
      </c>
      <c r="S19" s="116">
        <f>IF(OR('Total Participantes'!S$4="",'Total Participantes'!S19=""),0,IF('Total Participantes'!S19='Total Participantes'!S$4,S$4,0))</f>
        <v>0</v>
      </c>
      <c r="T19" s="116">
        <f>IF(OR('Total Participantes'!T$4="",'Total Participantes'!T19=""),0,IF('Total Participantes'!T19='Total Participantes'!T$4,T$4,0))</f>
        <v>0</v>
      </c>
      <c r="U19" s="97">
        <f>IF('Total Participantes'!U$4="",0,IF('Total Participantes'!U19='Total Participantes'!U$4,U$4,0))+IF(S19+T19=S$4+T$4,$F$4,0)</f>
        <v>0</v>
      </c>
      <c r="V19" s="97">
        <f>IFERROR(IF(MATCH('Total Participantes'!V19,'Total Participantes'!$V$4:$W$4,0)&gt;0,V$4,0),0)</f>
        <v>0</v>
      </c>
      <c r="W19" s="97">
        <f>IFERROR(IF(MATCH('Total Participantes'!W19,'Total Participantes'!$V$4:$W$4,0)&gt;0,W$4,0),0)</f>
        <v>0</v>
      </c>
      <c r="X19" s="78"/>
      <c r="Y19" s="78"/>
      <c r="Z19" s="116">
        <f>IF(OR('Total Participantes'!Z$4="",'Total Participantes'!Z19=""),0,IF('Total Participantes'!Z19='Total Participantes'!Z$4,Z$4,0))</f>
        <v>0</v>
      </c>
      <c r="AA19" s="116">
        <f>IF(OR('Total Participantes'!AA$4="",'Total Participantes'!AA19=""),0,IF('Total Participantes'!AA19='Total Participantes'!AA$4,AA$4,0))</f>
        <v>0</v>
      </c>
      <c r="AB19" s="97">
        <f>IF('Total Participantes'!AB$4="",0,IF('Total Participantes'!AB19='Total Participantes'!AB$4,AB$4,0))+IF(Z19+AA19=Z$4+AA$4,$F$4,0)</f>
        <v>0</v>
      </c>
      <c r="AC19" s="116">
        <f>IF(OR('Total Participantes'!AC$4="",'Total Participantes'!AC19=""),0,IF('Total Participantes'!AC19='Total Participantes'!AC$4,AC$4,0))</f>
        <v>0</v>
      </c>
      <c r="AD19" s="116">
        <f>IF(OR('Total Participantes'!AD$4="",'Total Participantes'!AD19=""),0,IF('Total Participantes'!AD19='Total Participantes'!AD$4,AD$4,0))</f>
        <v>0</v>
      </c>
      <c r="AE19" s="97">
        <f>IF('Total Participantes'!AE$4="",0,IF('Total Participantes'!AE19='Total Participantes'!AE$4,AE$4,0))+IF(AC19+AD19=AC$4+AD$4,$F$4,0)</f>
        <v>0</v>
      </c>
      <c r="AF19" s="116">
        <f>IF(OR('Total Participantes'!AF$4="",'Total Participantes'!AF19=""),0,IF('Total Participantes'!AF19='Total Participantes'!AF$4,AF$4,0))</f>
        <v>0</v>
      </c>
      <c r="AG19" s="116">
        <f>IF(OR('Total Participantes'!AG$4="",'Total Participantes'!AG19=""),0,IF('Total Participantes'!AG19='Total Participantes'!AG$4,AG$4,0))</f>
        <v>0</v>
      </c>
      <c r="AH19" s="97">
        <f>IF('Total Participantes'!AH$4="",0,IF('Total Participantes'!AH19='Total Participantes'!AH$4,AH$4,0))+IF(AF19+AG19=AF$4+AG$4,$F$4,0)</f>
        <v>0</v>
      </c>
      <c r="AI19" s="116">
        <f>IF(OR('Total Participantes'!AI$4="",'Total Participantes'!AI19=""),0,IF('Total Participantes'!AI19='Total Participantes'!AI$4,AI$4,0))</f>
        <v>0</v>
      </c>
      <c r="AJ19" s="116">
        <f>IF(OR('Total Participantes'!AJ$4="",'Total Participantes'!AJ19=""),0,IF('Total Participantes'!AJ19='Total Participantes'!AJ$4,AJ$4,0))</f>
        <v>0</v>
      </c>
      <c r="AK19" s="97">
        <f>IF('Total Participantes'!AK$4="",0,IF('Total Participantes'!AK19='Total Participantes'!AK$4,AK$4,0))+IF(AI19+AJ19=AI$4+AJ$4,$F$4,0)</f>
        <v>0</v>
      </c>
      <c r="AL19" s="116">
        <f>IF(OR('Total Participantes'!AL$4="",'Total Participantes'!AL19=""),0,IF('Total Participantes'!AL19='Total Participantes'!AL$4,AL$4,0))</f>
        <v>0</v>
      </c>
      <c r="AM19" s="116">
        <f>IF(OR('Total Participantes'!AM$4="",'Total Participantes'!AM19=""),0,IF('Total Participantes'!AM19='Total Participantes'!AM$4,AM$4,0))</f>
        <v>0</v>
      </c>
      <c r="AN19" s="97">
        <f>IF('Total Participantes'!AN$4="",0,IF('Total Participantes'!AN19='Total Participantes'!AN$4,AN$4,0))+IF(AL19+AM19=AL$4+AM$4,$F$4,0)</f>
        <v>0</v>
      </c>
      <c r="AO19" s="116">
        <f>IF(OR('Total Participantes'!AO$4="",'Total Participantes'!AO19=""),0,IF('Total Participantes'!AO19='Total Participantes'!AO$4,AO$4,0))</f>
        <v>0</v>
      </c>
      <c r="AP19" s="116">
        <f>IF(OR('Total Participantes'!AP$4="",'Total Participantes'!AP19=""),0,IF('Total Participantes'!AP19='Total Participantes'!AP$4,AP$4,0))</f>
        <v>0</v>
      </c>
      <c r="AQ19" s="97">
        <f>IF('Total Participantes'!AQ$4="",0,IF('Total Participantes'!AQ19='Total Participantes'!AQ$4,AQ$4,0))+IF(AO19+AP19=AO$4+AP$4,$F$4,0)</f>
        <v>0</v>
      </c>
      <c r="AR19" s="97">
        <f>IFERROR(IF(MATCH('Total Participantes'!AR19,'Total Participantes'!$AR$4:$AS$4,0)&gt;0,AR$4,0),0)</f>
        <v>0</v>
      </c>
      <c r="AS19" s="97">
        <f>IFERROR(IF(MATCH('Total Participantes'!AS19,'Total Participantes'!$AR$4:$AS$4,0)&gt;0,AS$4,0),0)</f>
        <v>0</v>
      </c>
      <c r="AT19" s="78"/>
      <c r="AU19" s="78"/>
      <c r="AV19" s="116">
        <f>IF(OR('Total Participantes'!AV$4="",'Total Participantes'!AV19=""),0,IF('Total Participantes'!AV19='Total Participantes'!AV$4,AV$4,0))</f>
        <v>0</v>
      </c>
      <c r="AW19" s="116">
        <f>IF(OR('Total Participantes'!AW$4="",'Total Participantes'!AW19=""),0,IF('Total Participantes'!AW19='Total Participantes'!AW$4,AW$4,0))</f>
        <v>0</v>
      </c>
      <c r="AX19" s="97">
        <f>IF('Total Participantes'!AX$4="",0,IF('Total Participantes'!AX19='Total Participantes'!AX$4,AX$4,0))+IF(AV19+AW19=AV$4+AW$4,$F$4,0)</f>
        <v>0</v>
      </c>
      <c r="AY19" s="116">
        <f>IF(OR('Total Participantes'!AY$4="",'Total Participantes'!AY19=""),0,IF('Total Participantes'!AY19='Total Participantes'!AY$4,AY$4,0))</f>
        <v>0</v>
      </c>
      <c r="AZ19" s="116">
        <f>IF(OR('Total Participantes'!AZ$4="",'Total Participantes'!AZ19=""),0,IF('Total Participantes'!AZ19='Total Participantes'!AZ$4,AZ$4,0))</f>
        <v>0</v>
      </c>
      <c r="BA19" s="97">
        <f>IF('Total Participantes'!BA$4="",0,IF('Total Participantes'!BA19='Total Participantes'!BA$4,BA$4,0))+IF(AY19+AZ19=AY$4+AZ$4,$F$4,0)</f>
        <v>0</v>
      </c>
      <c r="BB19" s="116">
        <f>IF(OR('Total Participantes'!BB$4="",'Total Participantes'!BB19=""),0,IF('Total Participantes'!BB19='Total Participantes'!BB$4,BB$4,0))</f>
        <v>0</v>
      </c>
      <c r="BC19" s="116">
        <f>IF(OR('Total Participantes'!BC$4="",'Total Participantes'!BC19=""),0,IF('Total Participantes'!BC19='Total Participantes'!BC$4,BC$4,0))</f>
        <v>0</v>
      </c>
      <c r="BD19" s="97">
        <f>IF('Total Participantes'!BD$4="",0,IF('Total Participantes'!BD19='Total Participantes'!BD$4,BD$4,0))+IF(BB19+BC19=BB$4+BC$4,$F$4,0)</f>
        <v>0</v>
      </c>
      <c r="BE19" s="116">
        <f>IF(OR('Total Participantes'!BE$4="",'Total Participantes'!BE19=""),0,IF('Total Participantes'!BE19='Total Participantes'!BE$4,BE$4,0))</f>
        <v>0</v>
      </c>
      <c r="BF19" s="116">
        <f>IF(OR('Total Participantes'!BF$4="",'Total Participantes'!BF19=""),0,IF('Total Participantes'!BF19='Total Participantes'!BF$4,BF$4,0))</f>
        <v>0</v>
      </c>
      <c r="BG19" s="97">
        <f>IF('Total Participantes'!BG$4="",0,IF('Total Participantes'!BG19='Total Participantes'!BG$4,BG$4,0))+IF(BE19+BF19=BE$4+BF$4,$F$4,0)</f>
        <v>0</v>
      </c>
      <c r="BH19" s="116">
        <f>IF(OR('Total Participantes'!BH$4="",'Total Participantes'!BH19=""),0,IF('Total Participantes'!BH19='Total Participantes'!BH$4,BH$4,0))</f>
        <v>0</v>
      </c>
      <c r="BI19" s="116">
        <f>IF(OR('Total Participantes'!BI$4="",'Total Participantes'!BI19=""),0,IF('Total Participantes'!BI19='Total Participantes'!BI$4,BI$4,0))</f>
        <v>0</v>
      </c>
      <c r="BJ19" s="97">
        <f>IF('Total Participantes'!BJ$4="",0,IF('Total Participantes'!BJ19='Total Participantes'!BJ$4,BJ$4,0))+IF(BH19+BI19=BH$4+BI$4,$F$4,0)</f>
        <v>0</v>
      </c>
      <c r="BK19" s="116">
        <f>IF(OR('Total Participantes'!BK$4="",'Total Participantes'!BK19=""),0,IF('Total Participantes'!BK19='Total Participantes'!BK$4,BK$4,0))</f>
        <v>0</v>
      </c>
      <c r="BL19" s="116">
        <f>IF(OR('Total Participantes'!BL$4="",'Total Participantes'!BL19=""),0,IF('Total Participantes'!BL19='Total Participantes'!BL$4,BL$4,0))</f>
        <v>0</v>
      </c>
      <c r="BM19" s="97">
        <f>IF('Total Participantes'!BM$4="",0,IF('Total Participantes'!BM19='Total Participantes'!BM$4,BM$4,0))+IF(BK19+BL19=BK$4+BL$4,$F$4,0)</f>
        <v>0</v>
      </c>
      <c r="BN19" s="97">
        <f>IFERROR(IF(MATCH('Total Participantes'!BN19,'Total Participantes'!$BN$4:$BO$4,0)&gt;0,BN$4,0),0)</f>
        <v>0</v>
      </c>
      <c r="BO19" s="97">
        <f>IFERROR(IF(MATCH('Total Participantes'!BO19,'Total Participantes'!$BN$4:$BO$4,0)&gt;0,BO$4,0),0)</f>
        <v>0</v>
      </c>
      <c r="BP19" s="78"/>
      <c r="BQ19" s="78"/>
      <c r="BR19" s="116">
        <f>IF(OR('Total Participantes'!BR$4="",'Total Participantes'!BR19=""),0,IF('Total Participantes'!BR19='Total Participantes'!BR$4,BR$4,0))</f>
        <v>0</v>
      </c>
      <c r="BS19" s="116">
        <f>IF(OR('Total Participantes'!BS$4="",'Total Participantes'!BS19=""),0,IF('Total Participantes'!BS19='Total Participantes'!BS$4,BS$4,0))</f>
        <v>0</v>
      </c>
      <c r="BT19" s="97">
        <f>IF('Total Participantes'!BT$4="",0,IF('Total Participantes'!BT19='Total Participantes'!BT$4,BT$4,0))+IF(BR19+BS19=BR$4+BS$4,$F$4,0)</f>
        <v>0</v>
      </c>
      <c r="BU19" s="116">
        <f>IF(OR('Total Participantes'!BU$4="",'Total Participantes'!BU19=""),0,IF('Total Participantes'!BU19='Total Participantes'!BU$4,BU$4,0))</f>
        <v>0</v>
      </c>
      <c r="BV19" s="116">
        <f>IF(OR('Total Participantes'!BV$4="",'Total Participantes'!BV19=""),0,IF('Total Participantes'!BV19='Total Participantes'!BV$4,BV$4,0))</f>
        <v>0</v>
      </c>
      <c r="BW19" s="97">
        <f>IF('Total Participantes'!BW$4="",0,IF('Total Participantes'!BW19='Total Participantes'!BW$4,BW$4,0))+IF(BU19+BV19=BU$4+BV$4,$F$4,0)</f>
        <v>0</v>
      </c>
      <c r="BX19" s="116">
        <f>IF(OR('Total Participantes'!BX$4="",'Total Participantes'!BX19=""),0,IF('Total Participantes'!BX19='Total Participantes'!BX$4,BX$4,0))</f>
        <v>0</v>
      </c>
      <c r="BY19" s="116">
        <f>IF(OR('Total Participantes'!BY$4="",'Total Participantes'!BY19=""),0,IF('Total Participantes'!BY19='Total Participantes'!BY$4,BY$4,0))</f>
        <v>0</v>
      </c>
      <c r="BZ19" s="97">
        <f>IF('Total Participantes'!BZ$4="",0,IF('Total Participantes'!BZ19='Total Participantes'!BZ$4,BZ$4,0))+IF(BX19+BY19=BX$4+BY$4,$F$4,0)</f>
        <v>0</v>
      </c>
      <c r="CA19" s="116">
        <f>IF(OR('Total Participantes'!CA$4="",'Total Participantes'!CA19=""),0,IF('Total Participantes'!CA19='Total Participantes'!CA$4,CA$4,0))</f>
        <v>0</v>
      </c>
      <c r="CB19" s="116">
        <f>IF(OR('Total Participantes'!CB$4="",'Total Participantes'!CB19=""),0,IF('Total Participantes'!CB19='Total Participantes'!CB$4,CB$4,0))</f>
        <v>0</v>
      </c>
      <c r="CC19" s="97">
        <f>IF('Total Participantes'!CC$4="",0,IF('Total Participantes'!CC19='Total Participantes'!CC$4,CC$4,0))+IF(CA19+CB19=CA$4+CB$4,$F$4,0)</f>
        <v>0</v>
      </c>
      <c r="CD19" s="116">
        <f>IF(OR('Total Participantes'!CD$4="",'Total Participantes'!CD19=""),0,IF('Total Participantes'!CD19='Total Participantes'!CD$4,CD$4,0))</f>
        <v>0</v>
      </c>
      <c r="CE19" s="116">
        <f>IF(OR('Total Participantes'!CE$4="",'Total Participantes'!CE19=""),0,IF('Total Participantes'!CE19='Total Participantes'!CE$4,CE$4,0))</f>
        <v>0</v>
      </c>
      <c r="CF19" s="97">
        <f>IF('Total Participantes'!CF$4="",0,IF('Total Participantes'!CF19='Total Participantes'!CF$4,CF$4,0))+IF(CD19+CE19=CD$4+CE$4,$F$4,0)</f>
        <v>0</v>
      </c>
      <c r="CG19" s="116">
        <f>IF(OR('Total Participantes'!CG$4="",'Total Participantes'!CG19=""),0,IF('Total Participantes'!CG19='Total Participantes'!CG$4,CG$4,0))</f>
        <v>0</v>
      </c>
      <c r="CH19" s="116">
        <f>IF(OR('Total Participantes'!CH$4="",'Total Participantes'!CH19=""),0,IF('Total Participantes'!CH19='Total Participantes'!CH$4,CH$4,0))</f>
        <v>0</v>
      </c>
      <c r="CI19" s="97">
        <f>IF('Total Participantes'!CI$4="",0,IF('Total Participantes'!CI19='Total Participantes'!CI$4,CI$4,0))+IF(CG19+CH19=CG$4+CH$4,$F$4,0)</f>
        <v>0</v>
      </c>
      <c r="CJ19" s="97">
        <f>IFERROR(IF(MATCH('Total Participantes'!CJ19,'Total Participantes'!$CJ$4:$CK$4,0)&gt;0,CJ$4,0),0)</f>
        <v>0</v>
      </c>
      <c r="CK19" s="97">
        <f>IFERROR(IF(MATCH('Total Participantes'!CK19,'Total Participantes'!$CJ$4:$CK$4,0)&gt;0,CK$4,0),0)</f>
        <v>0</v>
      </c>
      <c r="CL19" s="78"/>
      <c r="CM19" s="78"/>
      <c r="CN19" s="116">
        <f>IF(OR('Total Participantes'!CN$4="",'Total Participantes'!CN19=""),0,IF('Total Participantes'!CN19='Total Participantes'!CN$4,CN$4,0))</f>
        <v>0</v>
      </c>
      <c r="CO19" s="116">
        <f>IF(OR('Total Participantes'!CO$4="",'Total Participantes'!CO19=""),0,IF('Total Participantes'!CO19='Total Participantes'!CO$4,CO$4,0))</f>
        <v>0</v>
      </c>
      <c r="CP19" s="97">
        <f>IF('Total Participantes'!CP$4="",0,IF('Total Participantes'!CP19='Total Participantes'!CP$4,CP$4,0))+IF(CN19+CO19=CN$4+CO$4,$F$4,0)</f>
        <v>0</v>
      </c>
      <c r="CQ19" s="116">
        <f>IF(OR('Total Participantes'!CQ$4="",'Total Participantes'!CQ19=""),0,IF('Total Participantes'!CQ19='Total Participantes'!CQ$4,CQ$4,0))</f>
        <v>0</v>
      </c>
      <c r="CR19" s="116">
        <f>IF(OR('Total Participantes'!CR$4="",'Total Participantes'!CR19=""),0,IF('Total Participantes'!CR19='Total Participantes'!CR$4,CR$4,0))</f>
        <v>0</v>
      </c>
      <c r="CS19" s="97">
        <f>IF('Total Participantes'!CS$4="",0,IF('Total Participantes'!CS19='Total Participantes'!CS$4,CS$4,0))+IF(CQ19+CR19=CQ$4+CR$4,$F$4,0)</f>
        <v>0</v>
      </c>
      <c r="CT19" s="116">
        <f>IF(OR('Total Participantes'!CT$4="",'Total Participantes'!CT19=""),0,IF('Total Participantes'!CT19='Total Participantes'!CT$4,CT$4,0))</f>
        <v>0</v>
      </c>
      <c r="CU19" s="116">
        <f>IF(OR('Total Participantes'!CU$4="",'Total Participantes'!CU19=""),0,IF('Total Participantes'!CU19='Total Participantes'!CU$4,CU$4,0))</f>
        <v>0</v>
      </c>
      <c r="CV19" s="97">
        <f>IF('Total Participantes'!CV$4="",0,IF('Total Participantes'!CV19='Total Participantes'!CV$4,CV$4,0))+IF(CT19+CU19=CT$4+CU$4,$F$4,0)</f>
        <v>0</v>
      </c>
      <c r="CW19" s="116">
        <f>IF(OR('Total Participantes'!CW$4="",'Total Participantes'!CW19=""),0,IF('Total Participantes'!CW19='Total Participantes'!CW$4,CW$4,0))</f>
        <v>0</v>
      </c>
      <c r="CX19" s="116">
        <f>IF(OR('Total Participantes'!CX$4="",'Total Participantes'!CX19=""),0,IF('Total Participantes'!CX19='Total Participantes'!CX$4,CX$4,0))</f>
        <v>0</v>
      </c>
      <c r="CY19" s="97">
        <f>IF('Total Participantes'!CY$4="",0,IF('Total Participantes'!CY19='Total Participantes'!CY$4,CY$4,0))+IF(CW19+CX19=CW$4+CX$4,$F$4,0)</f>
        <v>0</v>
      </c>
      <c r="CZ19" s="116">
        <f>IF(OR('Total Participantes'!CZ$4="",'Total Participantes'!CZ19=""),0,IF('Total Participantes'!CZ19='Total Participantes'!CZ$4,CZ$4,0))</f>
        <v>0</v>
      </c>
      <c r="DA19" s="116">
        <f>IF(OR('Total Participantes'!DA$4="",'Total Participantes'!DA19=""),0,IF('Total Participantes'!DA19='Total Participantes'!DA$4,DA$4,0))</f>
        <v>0</v>
      </c>
      <c r="DB19" s="97">
        <f>IF('Total Participantes'!DB$4="",0,IF('Total Participantes'!DB19='Total Participantes'!DB$4,DB$4,0))+IF(CZ19+DA19=CZ$4+DA$4,$F$4,0)</f>
        <v>0</v>
      </c>
      <c r="DC19" s="116">
        <f>IF(OR('Total Participantes'!DC$4="",'Total Participantes'!DC19=""),0,IF('Total Participantes'!DC19='Total Participantes'!DC$4,DC$4,0))</f>
        <v>0</v>
      </c>
      <c r="DD19" s="116">
        <f>IF(OR('Total Participantes'!DD$4="",'Total Participantes'!DD19=""),0,IF('Total Participantes'!DD19='Total Participantes'!DD$4,DD$4,0))</f>
        <v>0</v>
      </c>
      <c r="DE19" s="97">
        <f>IF('Total Participantes'!DE$4="",0,IF('Total Participantes'!DE19='Total Participantes'!DE$4,DE$4,0))+IF(DC19+DD19=DC$4+DD$4,$F$4,0)</f>
        <v>0</v>
      </c>
      <c r="DF19" s="97">
        <f>IFERROR(IF(MATCH('Total Participantes'!DF19,'Total Participantes'!$DF$4:$DG$4,0)&gt;0,DF$4,0),0)</f>
        <v>0</v>
      </c>
      <c r="DG19" s="97">
        <f>IFERROR(IF(MATCH('Total Participantes'!DG19,'Total Participantes'!$DF$4:$DG$4,0)&gt;0,DG$4,0),0)</f>
        <v>0</v>
      </c>
      <c r="DH19" s="78"/>
      <c r="DI19" s="78"/>
      <c r="DJ19" s="116">
        <f>IF(OR('Total Participantes'!DJ$4="",'Total Participantes'!DJ19=""),0,IF('Total Participantes'!DJ19='Total Participantes'!DJ$4,DJ$4,0))</f>
        <v>0</v>
      </c>
      <c r="DK19" s="116">
        <f>IF(OR('Total Participantes'!DK$4="",'Total Participantes'!DK19=""),0,IF('Total Participantes'!DK19='Total Participantes'!DK$4,DK$4,0))</f>
        <v>0</v>
      </c>
      <c r="DL19" s="97">
        <f>IF('Total Participantes'!DL$4="",0,IF('Total Participantes'!DL19='Total Participantes'!DL$4,DL$4,0))+IF(DJ19+DK19=DJ$4+DK$4,$F$4,0)</f>
        <v>0</v>
      </c>
      <c r="DM19" s="116">
        <f>IF(OR('Total Participantes'!DM$4="",'Total Participantes'!DM19=""),0,IF('Total Participantes'!DM19='Total Participantes'!DM$4,DM$4,0))</f>
        <v>0</v>
      </c>
      <c r="DN19" s="116">
        <f>IF(OR('Total Participantes'!DN$4="",'Total Participantes'!DN19=""),0,IF('Total Participantes'!DN19='Total Participantes'!DN$4,DN$4,0))</f>
        <v>0</v>
      </c>
      <c r="DO19" s="97">
        <f>IF('Total Participantes'!DO$4="",0,IF('Total Participantes'!DO19='Total Participantes'!DO$4,DO$4,0))+IF(DM19+DN19=DM$4+DN$4,$F$4,0)</f>
        <v>0</v>
      </c>
      <c r="DP19" s="116">
        <f>IF(OR('Total Participantes'!DP$4="",'Total Participantes'!DP19=""),0,IF('Total Participantes'!DP19='Total Participantes'!DP$4,DP$4,0))</f>
        <v>0</v>
      </c>
      <c r="DQ19" s="116">
        <f>IF(OR('Total Participantes'!DQ$4="",'Total Participantes'!DQ19=""),0,IF('Total Participantes'!DQ19='Total Participantes'!DQ$4,DQ$4,0))</f>
        <v>0</v>
      </c>
      <c r="DR19" s="97">
        <f>IF('Total Participantes'!DR$4="",0,IF('Total Participantes'!DR19='Total Participantes'!DR$4,DR$4,0))+IF(DP19+DQ19=DP$4+DQ$4,$F$4,0)</f>
        <v>0</v>
      </c>
      <c r="DS19" s="116">
        <f>IF(OR('Total Participantes'!DS$4="",'Total Participantes'!DS19=""),0,IF('Total Participantes'!DS19='Total Participantes'!DS$4,DS$4,0))</f>
        <v>0</v>
      </c>
      <c r="DT19" s="116">
        <f>IF(OR('Total Participantes'!DT$4="",'Total Participantes'!DT19=""),0,IF('Total Participantes'!DT19='Total Participantes'!DT$4,DT$4,0))</f>
        <v>0</v>
      </c>
      <c r="DU19" s="97">
        <f>IF('Total Participantes'!DU$4="",0,IF('Total Participantes'!DU19='Total Participantes'!DU$4,DU$4,0))+IF(DS19+DT19=DS$4+DT$4,$F$4,0)</f>
        <v>0</v>
      </c>
      <c r="DV19" s="116">
        <f>IF(OR('Total Participantes'!DV$4="",'Total Participantes'!DV19=""),0,IF('Total Participantes'!DV19='Total Participantes'!DV$4,DV$4,0))</f>
        <v>0</v>
      </c>
      <c r="DW19" s="116">
        <f>IF(OR('Total Participantes'!DW$4="",'Total Participantes'!DW19=""),0,IF('Total Participantes'!DW19='Total Participantes'!DW$4,DW$4,0))</f>
        <v>0</v>
      </c>
      <c r="DX19" s="97">
        <f>IF('Total Participantes'!DX$4="",0,IF('Total Participantes'!DX19='Total Participantes'!DX$4,DX$4,0))+IF(DV19+DW19=DV$4+DW$4,$F$4,0)</f>
        <v>0</v>
      </c>
      <c r="DY19" s="116">
        <f>IF(OR('Total Participantes'!DY$4="",'Total Participantes'!DY19=""),0,IF('Total Participantes'!DY19='Total Participantes'!DY$4,DY$4,0))</f>
        <v>0</v>
      </c>
      <c r="DZ19" s="116">
        <f>IF(OR('Total Participantes'!DZ$4="",'Total Participantes'!DZ19=""),0,IF('Total Participantes'!DZ19='Total Participantes'!DZ$4,DZ$4,0))</f>
        <v>0</v>
      </c>
      <c r="EA19" s="97">
        <f>IF('Total Participantes'!EA$4="",0,IF('Total Participantes'!EA19='Total Participantes'!EA$4,EA$4,0))+IF(DY19+DZ19=DY$4+DZ$4,$F$4,0)</f>
        <v>0</v>
      </c>
      <c r="EB19" s="97">
        <f>IFERROR(IF(MATCH('Total Participantes'!EB19,'Total Participantes'!$EB$4:$EC$4,0)&gt;0,EB$4,0),0)</f>
        <v>0</v>
      </c>
      <c r="EC19" s="97">
        <f>IFERROR(IF(MATCH('Total Participantes'!EC19,'Total Participantes'!$EB$4:$EC$4,0)&gt;0,EC$4,0),0)</f>
        <v>0</v>
      </c>
      <c r="ED19" s="78"/>
      <c r="EE19" s="78"/>
      <c r="EF19" s="116">
        <f>IF(OR('Total Participantes'!EF$4="",'Total Participantes'!EF19=""),0,IF('Total Participantes'!EF19='Total Participantes'!EF$4,EF$4,0))</f>
        <v>0</v>
      </c>
      <c r="EG19" s="116">
        <f>IF(OR('Total Participantes'!EG$4="",'Total Participantes'!EG19=""),0,IF('Total Participantes'!EG19='Total Participantes'!EG$4,EG$4,0))</f>
        <v>0</v>
      </c>
      <c r="EH19" s="97">
        <f>IF('Total Participantes'!EH$4="",0,IF('Total Participantes'!EH19='Total Participantes'!EH$4,EH$4,0))+IF(EF19+EG19=EF$4+EG$4,$F$4,0)</f>
        <v>0</v>
      </c>
      <c r="EI19" s="116">
        <f>IF(OR('Total Participantes'!EI$4="",'Total Participantes'!EI19=""),0,IF('Total Participantes'!EI19='Total Participantes'!EI$4,EI$4,0))</f>
        <v>0</v>
      </c>
      <c r="EJ19" s="116">
        <f>IF(OR('Total Participantes'!EJ$4="",'Total Participantes'!EJ19=""),0,IF('Total Participantes'!EJ19='Total Participantes'!EJ$4,EJ$4,0))</f>
        <v>0</v>
      </c>
      <c r="EK19" s="97">
        <f>IF('Total Participantes'!EK$4="",0,IF('Total Participantes'!EK19='Total Participantes'!EK$4,EK$4,0))+IF(EI19+EJ19=EI$4+EJ$4,$F$4,0)</f>
        <v>0</v>
      </c>
      <c r="EL19" s="116">
        <f>IF(OR('Total Participantes'!EL$4="",'Total Participantes'!EL19=""),0,IF('Total Participantes'!EL19='Total Participantes'!EL$4,EL$4,0))</f>
        <v>0</v>
      </c>
      <c r="EM19" s="116">
        <f>IF(OR('Total Participantes'!EM$4="",'Total Participantes'!EM19=""),0,IF('Total Participantes'!EM19='Total Participantes'!EM$4,EM$4,0))</f>
        <v>0</v>
      </c>
      <c r="EN19" s="97">
        <f>IF('Total Participantes'!EN$4="",0,IF('Total Participantes'!EN19='Total Participantes'!EN$4,EN$4,0))+IF(EL19+EM19=EL$4+EM$4,$F$4,0)</f>
        <v>0</v>
      </c>
      <c r="EO19" s="116">
        <f>IF(OR('Total Participantes'!EO$4="",'Total Participantes'!EO19=""),0,IF('Total Participantes'!EO19='Total Participantes'!EO$4,EO$4,0))</f>
        <v>0</v>
      </c>
      <c r="EP19" s="116">
        <f>IF(OR('Total Participantes'!EP$4="",'Total Participantes'!EP19=""),0,IF('Total Participantes'!EP19='Total Participantes'!EP$4,EP$4,0))</f>
        <v>0</v>
      </c>
      <c r="EQ19" s="97">
        <f>IF('Total Participantes'!EQ$4="",0,IF('Total Participantes'!EQ19='Total Participantes'!EQ$4,EQ$4,0))+IF(EO19+EP19=EO$4+EP$4,$F$4,0)</f>
        <v>0</v>
      </c>
      <c r="ER19" s="116">
        <f>IF(OR('Total Participantes'!ER$4="",'Total Participantes'!ER19=""),0,IF('Total Participantes'!ER19='Total Participantes'!ER$4,ER$4,0))</f>
        <v>0</v>
      </c>
      <c r="ES19" s="116">
        <f>IF(OR('Total Participantes'!ES$4="",'Total Participantes'!ES19=""),0,IF('Total Participantes'!ES19='Total Participantes'!ES$4,ES$4,0))</f>
        <v>0</v>
      </c>
      <c r="ET19" s="97">
        <f>IF('Total Participantes'!ET$4="",0,IF('Total Participantes'!ET19='Total Participantes'!ET$4,ET$4,0))+IF(ER19+ES19=ER$4+ES$4,$F$4,0)</f>
        <v>0</v>
      </c>
      <c r="EU19" s="116">
        <f>IF(OR('Total Participantes'!EU$4="",'Total Participantes'!EU19=""),0,IF('Total Participantes'!EU19='Total Participantes'!EU$4,EU$4,0))</f>
        <v>0</v>
      </c>
      <c r="EV19" s="116">
        <f>IF(OR('Total Participantes'!EV$4="",'Total Participantes'!EV19=""),0,IF('Total Participantes'!EV19='Total Participantes'!EV$4,EV$4,0))</f>
        <v>0</v>
      </c>
      <c r="EW19" s="97">
        <f>IF('Total Participantes'!EW$4="",0,IF('Total Participantes'!EW19='Total Participantes'!EW$4,EW$4,0))+IF(EU19+EV19=EU$4+EV$4,$F$4,0)</f>
        <v>0</v>
      </c>
      <c r="EX19" s="97">
        <f>IFERROR(IF(MATCH('Total Participantes'!EX19,'Total Participantes'!$EX$4:$EY$4,0)&gt;0,EX$4,0),0)</f>
        <v>0</v>
      </c>
      <c r="EY19" s="97">
        <f>IFERROR(IF(MATCH('Total Participantes'!EY19,'Total Participantes'!$EX$4:$EY$4,0)&gt;0,EY$4,0),0)</f>
        <v>0</v>
      </c>
      <c r="EZ19" s="78"/>
      <c r="FA19" s="78"/>
      <c r="FB19" s="116">
        <f>IF(OR('Total Participantes'!FB$4="",'Total Participantes'!FB19=""),0,IF('Total Participantes'!FB19='Total Participantes'!FB$4,FB$4,0))</f>
        <v>0</v>
      </c>
      <c r="FC19" s="116">
        <f>IF(OR('Total Participantes'!FC$4="",'Total Participantes'!FC19=""),0,IF('Total Participantes'!FC19='Total Participantes'!FC$4,FC$4,0))</f>
        <v>0</v>
      </c>
      <c r="FD19" s="97">
        <f>IF('Total Participantes'!FD$4="",0,IF('Total Participantes'!FD19='Total Participantes'!FD$4,FD$4,0))+IF(FB19+FC19=FB$4+FC$4,$F$4,0)</f>
        <v>0</v>
      </c>
      <c r="FE19" s="116">
        <f>IF(OR('Total Participantes'!FE$4="",'Total Participantes'!FE19=""),0,IF('Total Participantes'!FE19='Total Participantes'!FE$4,FE$4,0))</f>
        <v>0</v>
      </c>
      <c r="FF19" s="116">
        <f>IF(OR('Total Participantes'!FF$4="",'Total Participantes'!FF19=""),0,IF('Total Participantes'!FF19='Total Participantes'!FF$4,FF$4,0))</f>
        <v>0</v>
      </c>
      <c r="FG19" s="97">
        <f>IF('Total Participantes'!FG$4="",0,IF('Total Participantes'!FG19='Total Participantes'!FG$4,FG$4,0))+IF(FE19+FF19=FE$4+FF$4,$F$4,0)</f>
        <v>0</v>
      </c>
      <c r="FH19" s="116">
        <f>IF(OR('Total Participantes'!FH$4="",'Total Participantes'!FH19=""),0,IF('Total Participantes'!FH19='Total Participantes'!FH$4,FH$4,0))</f>
        <v>0</v>
      </c>
      <c r="FI19" s="116">
        <f>IF(OR('Total Participantes'!FI$4="",'Total Participantes'!FI19=""),0,IF('Total Participantes'!FI19='Total Participantes'!FI$4,FI$4,0))</f>
        <v>0</v>
      </c>
      <c r="FJ19" s="97">
        <f>IF('Total Participantes'!FJ$4="",0,IF('Total Participantes'!FJ19='Total Participantes'!FJ$4,FJ$4,0))+IF(FH19+FI19=FH$4+FI$4,$F$4,0)</f>
        <v>0</v>
      </c>
      <c r="FK19" s="116">
        <f>IF(OR('Total Participantes'!FK$4="",'Total Participantes'!FK19=""),0,IF('Total Participantes'!FK19='Total Participantes'!FK$4,FK$4,0))</f>
        <v>0</v>
      </c>
      <c r="FL19" s="116">
        <f>IF(OR('Total Participantes'!FL$4="",'Total Participantes'!FL19=""),0,IF('Total Participantes'!FL19='Total Participantes'!FL$4,FL$4,0))</f>
        <v>0</v>
      </c>
      <c r="FM19" s="97">
        <f>IF('Total Participantes'!FM$4="",0,IF('Total Participantes'!FM19='Total Participantes'!FM$4,FM$4,0))+IF(FK19+FL19=FK$4+FL$4,$F$4,0)</f>
        <v>0</v>
      </c>
      <c r="FN19" s="116">
        <f>IF(OR('Total Participantes'!FN$4="",'Total Participantes'!FN19=""),0,IF('Total Participantes'!FN19='Total Participantes'!FN$4,FN$4,0))</f>
        <v>0</v>
      </c>
      <c r="FO19" s="116">
        <f>IF(OR('Total Participantes'!FO$4="",'Total Participantes'!FO19=""),0,IF('Total Participantes'!FO19='Total Participantes'!FO$4,FO$4,0))</f>
        <v>0</v>
      </c>
      <c r="FP19" s="97">
        <f>IF('Total Participantes'!FP$4="",0,IF('Total Participantes'!FP19='Total Participantes'!FP$4,FP$4,0))+IF(FN19+FO19=FN$4+FO$4,$F$4,0)</f>
        <v>0</v>
      </c>
      <c r="FQ19" s="116">
        <f>IF(OR('Total Participantes'!FQ$4="",'Total Participantes'!FQ19=""),0,IF('Total Participantes'!FQ19='Total Participantes'!FQ$4,FQ$4,0))</f>
        <v>0</v>
      </c>
      <c r="FR19" s="116">
        <f>IF(OR('Total Participantes'!FR$4="",'Total Participantes'!FR19=""),0,IF('Total Participantes'!FR19='Total Participantes'!FR$4,FR$4,0))</f>
        <v>0</v>
      </c>
      <c r="FS19" s="97">
        <f>IF('Total Participantes'!FS$4="",0,IF('Total Participantes'!FS19='Total Participantes'!FS$4,FS$4,0))+IF(FQ19+FR19=FQ$4+FR$4,$F$4,0)</f>
        <v>0</v>
      </c>
      <c r="FT19" s="97">
        <f>IFERROR(IF(MATCH('Total Participantes'!FT19,'Total Participantes'!$FT$4:$FU$4,0)&gt;0,FT$4,0),0)</f>
        <v>0</v>
      </c>
      <c r="FU19" s="97">
        <f>IFERROR(IF(MATCH('Total Participantes'!FU19,'Total Participantes'!$FT$4:$FU$4,0)&gt;0,FU$4,0),0)</f>
        <v>0</v>
      </c>
      <c r="FV19" s="78"/>
      <c r="FW19" s="78"/>
      <c r="FX19" s="116">
        <f>IFERROR(IF(MATCH('Total Participantes'!FX19,'Total Participantes'!$FX$4:$GM$4,0)&gt;0,FX$4,0),0)</f>
        <v>0</v>
      </c>
      <c r="FY19" s="116">
        <f>IFERROR(IF(MATCH('Total Participantes'!FY19,'Total Participantes'!$FX$4:$GM$4,0)&gt;0,FY$4,0),0)</f>
        <v>0</v>
      </c>
      <c r="FZ19" s="116">
        <f>IFERROR(IF(MATCH('Total Participantes'!FZ19,'Total Participantes'!$FX$4:$GM$4,0)&gt;0,FZ$4,0),0)</f>
        <v>0</v>
      </c>
      <c r="GA19" s="116">
        <f>IFERROR(IF(MATCH('Total Participantes'!GA19,'Total Participantes'!$FX$4:$GM$4,0)&gt;0,GA$4,0),0)</f>
        <v>0</v>
      </c>
      <c r="GB19" s="116">
        <f>IFERROR(IF(MATCH('Total Participantes'!GB19,'Total Participantes'!$FX$4:$GM$4,0)&gt;0,GB$4,0),0)</f>
        <v>0</v>
      </c>
      <c r="GC19" s="116">
        <f>IFERROR(IF(MATCH('Total Participantes'!GC19,'Total Participantes'!$FX$4:$GM$4,0)&gt;0,GC$4,0),0)</f>
        <v>0</v>
      </c>
      <c r="GD19" s="116">
        <f>IFERROR(IF(MATCH('Total Participantes'!GD19,'Total Participantes'!$FX$4:$GM$4,0)&gt;0,GD$4,0),0)</f>
        <v>0</v>
      </c>
      <c r="GE19" s="116">
        <f>IFERROR(IF(MATCH('Total Participantes'!GE19,'Total Participantes'!$FX$4:$GM$4,0)&gt;0,GE$4,0),0)</f>
        <v>0</v>
      </c>
      <c r="GF19" s="116">
        <f>IFERROR(IF(MATCH('Total Participantes'!GF19,'Total Participantes'!$FX$4:$GM$4,0)&gt;0,GF$4,0),0)</f>
        <v>0</v>
      </c>
      <c r="GG19" s="116">
        <f>IFERROR(IF(MATCH('Total Participantes'!GG19,'Total Participantes'!$FX$4:$GM$4,0)&gt;0,GG$4,0),0)</f>
        <v>0</v>
      </c>
      <c r="GH19" s="116">
        <f>IFERROR(IF(MATCH('Total Participantes'!GH19,'Total Participantes'!$FX$4:$GM$4,0)&gt;0,GH$4,0),0)</f>
        <v>0</v>
      </c>
      <c r="GI19" s="116">
        <f>IFERROR(IF(MATCH('Total Participantes'!GI19,'Total Participantes'!$FX$4:$GM$4,0)&gt;0,GI$4,0),0)</f>
        <v>0</v>
      </c>
      <c r="GJ19" s="116">
        <f>IFERROR(IF(MATCH('Total Participantes'!GJ19,'Total Participantes'!$FX$4:$GM$4,0)&gt;0,GJ$4,0),0)</f>
        <v>0</v>
      </c>
      <c r="GK19" s="116">
        <f>IFERROR(IF(MATCH('Total Participantes'!GK19,'Total Participantes'!$FX$4:$GM$4,0)&gt;0,GK$4,0),0)</f>
        <v>0</v>
      </c>
      <c r="GL19" s="116">
        <f>IFERROR(IF(MATCH('Total Participantes'!GL19,'Total Participantes'!$FX$4:$GM$4,0)&gt;0,GL$4,0),0)</f>
        <v>0</v>
      </c>
      <c r="GM19" s="116">
        <f>IFERROR(IF(MATCH('Total Participantes'!GM19,'Total Participantes'!$FX$4:$GM$4,0)&gt;0,GM$4,0),0)</f>
        <v>0</v>
      </c>
      <c r="GN19" s="116">
        <f>IFERROR(IF(MATCH('Total Participantes'!GN19,'Total Participantes'!$GN$4:$GU$4,0)&gt;0,GN$4,0),0)</f>
        <v>0</v>
      </c>
      <c r="GO19" s="116">
        <f>IFERROR(IF(MATCH('Total Participantes'!GO19,'Total Participantes'!$GN$4:$GU$4,0)&gt;0,GO$4,0),0)</f>
        <v>0</v>
      </c>
      <c r="GP19" s="116">
        <f>IFERROR(IF(MATCH('Total Participantes'!GP19,'Total Participantes'!$GN$4:$GU$4,0)&gt;0,GP$4,0),0)</f>
        <v>0</v>
      </c>
      <c r="GQ19" s="116">
        <f>IFERROR(IF(MATCH('Total Participantes'!GQ19,'Total Participantes'!$GN$4:$GU$4,0)&gt;0,GQ$4,0),0)</f>
        <v>0</v>
      </c>
      <c r="GR19" s="116">
        <f>IFERROR(IF(MATCH('Total Participantes'!GR19,'Total Participantes'!$GN$4:$GU$4,0)&gt;0,GR$4,0),0)</f>
        <v>0</v>
      </c>
      <c r="GS19" s="116">
        <f>IFERROR(IF(MATCH('Total Participantes'!GS19,'Total Participantes'!$GN$4:$GU$4,0)&gt;0,GS$4,0),0)</f>
        <v>0</v>
      </c>
      <c r="GT19" s="116">
        <f>IFERROR(IF(MATCH('Total Participantes'!GT19,'Total Participantes'!$GN$4:$GU$4,0)&gt;0,GT$4,0),0)</f>
        <v>0</v>
      </c>
      <c r="GU19" s="116">
        <f>IFERROR(IF(MATCH('Total Participantes'!GU19,'Total Participantes'!$GN$4:$GU$4,0)&gt;0,GU$4,0),0)</f>
        <v>0</v>
      </c>
      <c r="GV19" s="116">
        <f>IFERROR(IF(MATCH('Total Participantes'!GV19,'Total Participantes'!$GV$4:$GY$4,0)&gt;0,GV$4,0),0)</f>
        <v>0</v>
      </c>
      <c r="GW19" s="116">
        <f>IFERROR(IF(MATCH('Total Participantes'!GW19,'Total Participantes'!$GV$4:$GY$4,0)&gt;0,GW$4,0),0)</f>
        <v>0</v>
      </c>
      <c r="GX19" s="116">
        <f>IFERROR(IF(MATCH('Total Participantes'!GX19,'Total Participantes'!$GV$4:$GY$4,0)&gt;0,GX$4,0),0)</f>
        <v>0</v>
      </c>
      <c r="GY19" s="116">
        <f>IFERROR(IF(MATCH('Total Participantes'!GY19,'Total Participantes'!$GV$4:$GY$4,0)&gt;0,GY$4,0),0)</f>
        <v>0</v>
      </c>
      <c r="GZ19" s="116">
        <f>IFERROR(IF(MATCH('Total Participantes'!GZ19,'Total Participantes'!$GZ$4:$HD$4,0)&gt;0,GZ$4,0),0)</f>
        <v>0</v>
      </c>
      <c r="HA19" s="116">
        <f>IFERROR(IF(MATCH('Total Participantes'!HA19,'Total Participantes'!$GZ$4:$HD$4,0)&gt;0,HA$4,0),0)</f>
        <v>0</v>
      </c>
      <c r="HB19" s="116">
        <f>IFERROR(IF(MATCH('Total Participantes'!HB19,'Total Participantes'!$GZ$4:$HD$4,0)&gt;0,HB$4,0),0)</f>
        <v>0</v>
      </c>
      <c r="HC19" s="116">
        <f>IFERROR(IF(MATCH('Total Participantes'!HC19,'Total Participantes'!$GZ$4:$HD$4,0)&gt;0,HC$4,0),0)</f>
        <v>0</v>
      </c>
      <c r="HD19" s="116">
        <f>IFERROR(IF(MATCH('Total Participantes'!HD19,'Total Participantes'!$GZ$4:$HD$4,0)&gt;0,HD$4,0),0)</f>
        <v>0</v>
      </c>
      <c r="HE19" s="78"/>
      <c r="HF19" s="116" t="str">
        <f>IF('Total Participantes'!HF19="","0",IFERROR(IF(MATCH('Total Participantes'!HF19,'Total Participantes'!$HF$4:$IC$4,0)&gt;0,HF$4,0),0))</f>
        <v>0</v>
      </c>
      <c r="HG19" s="116" t="str">
        <f>IF('Total Participantes'!HG19="","0",IFERROR(IF(MATCH('Total Participantes'!HG19,'Total Participantes'!$HF$4:$IC$4,0)&gt;0,HG$4,0),0))</f>
        <v>0</v>
      </c>
      <c r="HH19" s="116">
        <f>IF('Total Participantes'!HH19="","0",IFERROR(IF(MATCH('Total Participantes'!HH19,'Total Participantes'!$HF$4:$IC$4,0)&gt;0,HH$4,0),0))+IF(HF19+HG19=HF$4+HG$4,$HH$4,0)</f>
        <v>0</v>
      </c>
      <c r="HI19" s="116" t="str">
        <f>IF('Total Participantes'!HI19="","0",IFERROR(IF(MATCH('Total Participantes'!HI19,'Total Participantes'!$HF$4:$IC$4,0)&gt;0,HI$4,0),0))</f>
        <v>0</v>
      </c>
      <c r="HJ19" s="116" t="str">
        <f>IF('Total Participantes'!HJ19="","0",IFERROR(IF(MATCH('Total Participantes'!HJ19,'Total Participantes'!$HF$4:$IC$4,0)&gt;0,HJ$4,0),0))</f>
        <v>0</v>
      </c>
      <c r="HK19" s="116">
        <f>IF('Total Participantes'!HK19="","0",IFERROR(IF(MATCH('Total Participantes'!HK19,'Total Participantes'!$HF$4:$IC$4,0)&gt;0,HK$4,0),0))+IF(HI19+HJ19=HI$4+HJ$4,$HH$4,0)</f>
        <v>0</v>
      </c>
      <c r="HL19" s="116" t="str">
        <f>IF('Total Participantes'!HL19="","0",IFERROR(IF(MATCH('Total Participantes'!HL19,'Total Participantes'!$HF$4:$IC$4,0)&gt;0,HL$4,0),0))</f>
        <v>0</v>
      </c>
      <c r="HM19" s="116" t="str">
        <f>IF('Total Participantes'!HM19="","0",IFERROR(IF(MATCH('Total Participantes'!HM19,'Total Participantes'!$HF$4:$IC$4,0)&gt;0,HM$4,0),0))</f>
        <v>0</v>
      </c>
      <c r="HN19" s="116">
        <f>IF('Total Participantes'!HN19="","0",IFERROR(IF(MATCH('Total Participantes'!HN19,'Total Participantes'!$HF$4:$IC$4,0)&gt;0,HN$4,0),0))+IF(HL19+HM19=HL$4+HM$4,$HH$4,0)</f>
        <v>0</v>
      </c>
      <c r="HO19" s="116" t="str">
        <f>IF('Total Participantes'!HO19="","0",IFERROR(IF(MATCH('Total Participantes'!HO19,'Total Participantes'!$HF$4:$IC$4,0)&gt;0,HO$4,0),0))</f>
        <v>0</v>
      </c>
      <c r="HP19" s="116" t="str">
        <f>IF('Total Participantes'!HP19="","0",IFERROR(IF(MATCH('Total Participantes'!HP19,'Total Participantes'!$HF$4:$IC$4,0)&gt;0,HP$4,0),0))</f>
        <v>0</v>
      </c>
      <c r="HQ19" s="116">
        <f>IF('Total Participantes'!HQ19="","0",IFERROR(IF(MATCH('Total Participantes'!HQ19,'Total Participantes'!$HF$4:$IC$4,0)&gt;0,HQ$4,0),0))+IF(HO19+HP19=HO$4+HP$4,$HH$4,0)</f>
        <v>0</v>
      </c>
      <c r="HR19" s="116" t="str">
        <f>IF('Total Participantes'!HR19="","0",IFERROR(IF(MATCH('Total Participantes'!HR19,'Total Participantes'!$HF$4:$IC$4,0)&gt;0,HR$4,0),0))</f>
        <v>0</v>
      </c>
      <c r="HS19" s="116" t="str">
        <f>IF('Total Participantes'!HS19="","0",IFERROR(IF(MATCH('Total Participantes'!HS19,'Total Participantes'!$HF$4:$IC$4,0)&gt;0,HS$4,0),0))</f>
        <v>0</v>
      </c>
      <c r="HT19" s="116">
        <f>IF('Total Participantes'!HT19="","0",IFERROR(IF(MATCH('Total Participantes'!HT19,'Total Participantes'!$HF$4:$IC$4,0)&gt;0,HT$4,0),0))+IF(HR19+HS19=HR$4+HS$4,$HH$4,0)</f>
        <v>0</v>
      </c>
      <c r="HU19" s="116" t="str">
        <f>IF('Total Participantes'!HU19="","0",IFERROR(IF(MATCH('Total Participantes'!HU19,'Total Participantes'!$HF$4:$IC$4,0)&gt;0,HU$4,0),0))</f>
        <v>0</v>
      </c>
      <c r="HV19" s="116" t="str">
        <f>IF('Total Participantes'!HV19="","0",IFERROR(IF(MATCH('Total Participantes'!HV19,'Total Participantes'!$HF$4:$IC$4,0)&gt;0,HV$4,0),0))</f>
        <v>0</v>
      </c>
      <c r="HW19" s="116">
        <f>IF('Total Participantes'!HW19="","0",IFERROR(IF(MATCH('Total Participantes'!HW19,'Total Participantes'!$HF$4:$IC$4,0)&gt;0,HW$4,0),0))+IF(HU19+HV19=HU$4+HV$4,$HH$4,0)</f>
        <v>0</v>
      </c>
      <c r="HX19" s="116" t="str">
        <f>IF('Total Participantes'!HX19="","0",IFERROR(IF(MATCH('Total Participantes'!HX19,'Total Participantes'!$HF$4:$IC$4,0)&gt;0,HX$4,0),0))</f>
        <v>0</v>
      </c>
      <c r="HY19" s="116" t="str">
        <f>IF('Total Participantes'!HY19="","0",IFERROR(IF(MATCH('Total Participantes'!HY19,'Total Participantes'!$HF$4:$IC$4,0)&gt;0,HY$4,0),0))</f>
        <v>0</v>
      </c>
      <c r="HZ19" s="116">
        <f>IF('Total Participantes'!HZ19="","0",IFERROR(IF(MATCH('Total Participantes'!HZ19,'Total Participantes'!$HF$4:$IC$4,0)&gt;0,HZ$4,0),0))+IF(HX19+HY19=HX$4+HY$4,$HH$4,0)</f>
        <v>0</v>
      </c>
      <c r="IA19" s="116" t="str">
        <f>IF('Total Participantes'!IA19="","0",IFERROR(IF(MATCH('Total Participantes'!IA19,'Total Participantes'!$HF$4:$IC$4,0)&gt;0,IA$4,0),0))</f>
        <v>0</v>
      </c>
      <c r="IB19" s="116" t="str">
        <f>IF('Total Participantes'!IB19="","0",IFERROR(IF(MATCH('Total Participantes'!IB19,'Total Participantes'!$HF$4:$IC$4,0)&gt;0,IB$4,0),0))</f>
        <v>0</v>
      </c>
      <c r="IC19" s="116">
        <f>IF('Total Participantes'!IC19="","0",IFERROR(IF(MATCH('Total Participantes'!IC19,'Total Participantes'!$HF$4:$IC$4,0)&gt;0,IC$4,0),0))+IF(IA19+IB19=IA$4+IB$4,$HH$4,0)</f>
        <v>0</v>
      </c>
      <c r="ID19" s="116" t="str">
        <f>IF('Total Participantes'!ID19="","0",IFERROR(IF(MATCH('Total Participantes'!ID19,'Total Participantes'!$ID$4:$IO$4,0)&gt;0,ID$4,0),0))</f>
        <v>0</v>
      </c>
      <c r="IE19" s="116" t="str">
        <f>IF('Total Participantes'!IE19="","0",IFERROR(IF(MATCH('Total Participantes'!IE19,'Total Participantes'!$ID$4:$IO$4,0)&gt;0,IE$4,0),0))</f>
        <v>0</v>
      </c>
      <c r="IF19" s="116">
        <f>IF('Total Participantes'!IF19="","0",IFERROR(IF(MATCH('Total Participantes'!IF19,'Total Participantes'!$ID$4:$IO$4,0)&gt;0,IF$4,0),0))+IF(ID19+IE19=ID$4+IE$4,$IF$4,0)</f>
        <v>0</v>
      </c>
      <c r="IG19" s="116" t="str">
        <f>IF('Total Participantes'!IG19="","0",IFERROR(IF(MATCH('Total Participantes'!IG19,'Total Participantes'!$ID$4:$IO$4,0)&gt;0,IG$4,0),0))</f>
        <v>0</v>
      </c>
      <c r="IH19" s="116" t="str">
        <f>IF('Total Participantes'!IH19="","0",IFERROR(IF(MATCH('Total Participantes'!IH19,'Total Participantes'!$ID$4:$IO$4,0)&gt;0,IH$4,0),0))</f>
        <v>0</v>
      </c>
      <c r="II19" s="116">
        <f>IF('Total Participantes'!II19="","0",IFERROR(IF(MATCH('Total Participantes'!II19,'Total Participantes'!$ID$4:$IO$4,0)&gt;0,II$4,0),0))+IF(IG19+IH19=IG$4+IH$4,$IF$4,0)</f>
        <v>0</v>
      </c>
      <c r="IJ19" s="116" t="str">
        <f>IF('Total Participantes'!IJ19="","0",IFERROR(IF(MATCH('Total Participantes'!IJ19,'Total Participantes'!$ID$4:$IO$4,0)&gt;0,IJ$4,0),0))</f>
        <v>0</v>
      </c>
      <c r="IK19" s="116" t="str">
        <f>IF('Total Participantes'!IK19="","0",IFERROR(IF(MATCH('Total Participantes'!IK19,'Total Participantes'!$ID$4:$IO$4,0)&gt;0,IK$4,0),0))</f>
        <v>0</v>
      </c>
      <c r="IL19" s="116">
        <f>IF('Total Participantes'!IL19="","0",IFERROR(IF(MATCH('Total Participantes'!IL19,'Total Participantes'!$ID$4:$IO$4,0)&gt;0,IL$4,0),0))+IF(IJ19+IK19=IJ$4+IK$4,$IF$4,0)</f>
        <v>0</v>
      </c>
      <c r="IM19" s="116" t="str">
        <f>IF('Total Participantes'!IM19="","0",IFERROR(IF(MATCH('Total Participantes'!IM19,'Total Participantes'!$ID$4:$IO$4,0)&gt;0,IM$4,0),0))</f>
        <v>0</v>
      </c>
      <c r="IN19" s="116" t="str">
        <f>IF('Total Participantes'!IN19="","0",IFERROR(IF(MATCH('Total Participantes'!IN19,'Total Participantes'!$ID$4:$IO$4,0)&gt;0,IN$4,0),0))</f>
        <v>0</v>
      </c>
      <c r="IO19" s="116">
        <f>IF('Total Participantes'!IO19="","0",IFERROR(IF(MATCH('Total Participantes'!IO19,'Total Participantes'!$ID$4:$IO$4,0)&gt;0,IO$4,0),0))+IF(IM19+IN19=IM$4+IN$4,$IF$4,0)</f>
        <v>0</v>
      </c>
      <c r="IP19" s="116" t="str">
        <f>IF('Total Participantes'!IP19="","0",IFERROR(IF(MATCH('Total Participantes'!IP19,'Total Participantes'!$IP$4:$IU$4,0)&gt;0,IP$4,0),0))</f>
        <v>0</v>
      </c>
      <c r="IQ19" s="116" t="str">
        <f>IF('Total Participantes'!IQ19="","0",IFERROR(IF(MATCH('Total Participantes'!IQ19,'Total Participantes'!$IP$4:$IU$4,0)&gt;0,IQ$4,0),0))</f>
        <v>0</v>
      </c>
      <c r="IR19" s="116">
        <f>IF('Total Participantes'!IR19="","0",IFERROR(IF(MATCH('Total Participantes'!IR19,'Total Participantes'!$IP$4:$IU$4,0)&gt;0,IR$4,0),0))+IF(IP19+IQ19=IP$4+IQ$4,$IR$4,0)</f>
        <v>0</v>
      </c>
      <c r="IS19" s="116" t="str">
        <f>IF('Total Participantes'!IS19="","0",IFERROR(IF(MATCH('Total Participantes'!IS19,'Total Participantes'!$IP$4:$IU$4,0)&gt;0,IS$4,0),0))</f>
        <v>0</v>
      </c>
      <c r="IT19" s="116" t="str">
        <f>IF('Total Participantes'!IT19="","0",IFERROR(IF(MATCH('Total Participantes'!IT19,'Total Participantes'!$IP$4:$IU$4,0)&gt;0,IT$4,0),0))</f>
        <v>0</v>
      </c>
      <c r="IU19" s="116">
        <f>IF('Total Participantes'!IU19="","0",IFERROR(IF(MATCH('Total Participantes'!IU19,'Total Participantes'!$IP$4:$IU$4,0)&gt;0,IU$4,0),0))+IF(IS19+IT19=IS$4+IT$4,$IR$4,0)</f>
        <v>0</v>
      </c>
      <c r="IV19" s="116" t="str">
        <f>IF('Total Participantes'!IV19="","0",IFERROR(IF(MATCH('Total Participantes'!IV19,'Total Participantes'!$HF$4:$IC$4,0)&gt;0,IV$4,0),0))</f>
        <v>0</v>
      </c>
      <c r="IW19" s="116" t="str">
        <f>IF('Total Participantes'!IW19="","0",IFERROR(IF(MATCH('Total Participantes'!IW19,'Total Participantes'!$HF$4:$IC$4,0)&gt;0,IW$4,0),0))</f>
        <v>0</v>
      </c>
      <c r="IX19" s="116">
        <f>IF('Total Participantes'!IX19="","0",IFERROR(IF(MATCH('Total Participantes'!IX19,'Total Participantes'!$HF$4:$IC$4,0)&gt;0,IX$4,0),0))+IF(IV19+IW19=IV$4+IW$4,$IX$4,0)</f>
        <v>0</v>
      </c>
      <c r="IY19" s="116" t="str">
        <f>IF('Total Participantes'!IY19="","0",IFERROR(IF(MATCH('Total Participantes'!IY19,'Total Participantes'!$HF$4:$IC$4,0)&gt;0,IY$4,0),0))</f>
        <v>0</v>
      </c>
      <c r="IZ19" s="116" t="str">
        <f>IF('Total Participantes'!IZ19="","0",IFERROR(IF(MATCH('Total Participantes'!IZ19,'Total Participantes'!$HF$4:$IC$4,0)&gt;0,IZ$4,0),0))</f>
        <v>0</v>
      </c>
      <c r="JA19" s="116">
        <f>IF('Total Participantes'!JA19="","0",IFERROR(IF(MATCH('Total Participantes'!JA19,'Total Participantes'!$HF$4:$IC$4,0)&gt;0,JA$4,0),0))+IF(IY19+IZ19=IY$4+IZ$4,$IX$4,0)</f>
        <v>0</v>
      </c>
    </row>
    <row r="20" spans="1:261" ht="31.5" customHeight="1" thickBot="1">
      <c r="A20" s="117">
        <f>'Total Participantes'!A20</f>
        <v>0</v>
      </c>
      <c r="B20" s="117">
        <f>'Total Participantes'!B20</f>
        <v>0</v>
      </c>
      <c r="C20" s="117">
        <f>'Total Participantes'!C20</f>
        <v>0</v>
      </c>
      <c r="D20" s="116">
        <f>IF(OR('Total Participantes'!D$4="",'Total Participantes'!D20=""),0,IF('Total Participantes'!D20='Total Participantes'!D$4,D$4,0))</f>
        <v>0</v>
      </c>
      <c r="E20" s="116">
        <f>IF(OR('Total Participantes'!E$4="",'Total Participantes'!E20=""),0,IF('Total Participantes'!E20='Total Participantes'!E$4,E$4,0))</f>
        <v>0</v>
      </c>
      <c r="F20" s="97">
        <f>IF('Total Participantes'!F$4="",0,IF('Total Participantes'!F20='Total Participantes'!F$4,F$4,0))+IF(D20+E20=D$4+E$4,$F$4,0)</f>
        <v>0</v>
      </c>
      <c r="G20" s="116">
        <f>IF(OR('Total Participantes'!G$4="",'Total Participantes'!G20=""),0,IF('Total Participantes'!G20='Total Participantes'!G$4,G$4,0))</f>
        <v>0</v>
      </c>
      <c r="H20" s="116">
        <f>IF(OR('Total Participantes'!H$4="",'Total Participantes'!H20=""),0,IF('Total Participantes'!H20='Total Participantes'!H$4,H$4,0))</f>
        <v>0</v>
      </c>
      <c r="I20" s="97">
        <f>IF('Total Participantes'!I$4="",0,IF('Total Participantes'!I20='Total Participantes'!I$4,I$4,0))+IF(G20+H20=G$4+H$4,$F$4,0)</f>
        <v>0</v>
      </c>
      <c r="J20" s="116">
        <f>IF(OR('Total Participantes'!J$4="",'Total Participantes'!J20=""),0,IF('Total Participantes'!J20='Total Participantes'!J$4,J$4,0))</f>
        <v>0</v>
      </c>
      <c r="K20" s="116">
        <f>IF(OR('Total Participantes'!K$4="",'Total Participantes'!K20=""),0,IF('Total Participantes'!K20='Total Participantes'!K$4,K$4,0))</f>
        <v>0</v>
      </c>
      <c r="L20" s="97">
        <f>IF('Total Participantes'!L$4="",0,IF('Total Participantes'!L20='Total Participantes'!L$4,L$4,0))+IF(J20+K20=J$4+K$4,$F$4,0)</f>
        <v>0</v>
      </c>
      <c r="M20" s="116">
        <f>IF(OR('Total Participantes'!M$4="",'Total Participantes'!M20=""),0,IF('Total Participantes'!M20='Total Participantes'!M$4,M$4,0))</f>
        <v>0</v>
      </c>
      <c r="N20" s="116">
        <f>IF(OR('Total Participantes'!N$4="",'Total Participantes'!N20=""),0,IF('Total Participantes'!N20='Total Participantes'!N$4,N$4,0))</f>
        <v>0</v>
      </c>
      <c r="O20" s="97">
        <f>IF('Total Participantes'!O$4="",0,IF('Total Participantes'!O20='Total Participantes'!O$4,O$4,0))+IF(M20+N20=M$4+N$4,$F$4,0)</f>
        <v>0</v>
      </c>
      <c r="P20" s="116">
        <f>IF(OR('Total Participantes'!P$4="",'Total Participantes'!P20=""),0,IF('Total Participantes'!P20='Total Participantes'!P$4,P$4,0))</f>
        <v>0</v>
      </c>
      <c r="Q20" s="116">
        <f>IF(OR('Total Participantes'!Q$4="",'Total Participantes'!Q20=""),0,IF('Total Participantes'!Q20='Total Participantes'!Q$4,Q$4,0))</f>
        <v>0</v>
      </c>
      <c r="R20" s="97">
        <f>IF('Total Participantes'!R$4="",0,IF('Total Participantes'!R20='Total Participantes'!R$4,R$4,0))+IF(P20+Q20=P$4+Q$4,$F$4,0)</f>
        <v>0</v>
      </c>
      <c r="S20" s="116">
        <f>IF(OR('Total Participantes'!S$4="",'Total Participantes'!S20=""),0,IF('Total Participantes'!S20='Total Participantes'!S$4,S$4,0))</f>
        <v>0</v>
      </c>
      <c r="T20" s="116">
        <f>IF(OR('Total Participantes'!T$4="",'Total Participantes'!T20=""),0,IF('Total Participantes'!T20='Total Participantes'!T$4,T$4,0))</f>
        <v>0</v>
      </c>
      <c r="U20" s="97">
        <f>IF('Total Participantes'!U$4="",0,IF('Total Participantes'!U20='Total Participantes'!U$4,U$4,0))+IF(S20+T20=S$4+T$4,$F$4,0)</f>
        <v>0</v>
      </c>
      <c r="V20" s="97">
        <f>IFERROR(IF(MATCH('Total Participantes'!V20,'Total Participantes'!$V$4:$W$4,0)&gt;0,V$4,0),0)</f>
        <v>0</v>
      </c>
      <c r="W20" s="97">
        <f>IFERROR(IF(MATCH('Total Participantes'!W20,'Total Participantes'!$V$4:$W$4,0)&gt;0,W$4,0),0)</f>
        <v>0</v>
      </c>
      <c r="X20" s="78"/>
      <c r="Y20" s="78"/>
      <c r="Z20" s="116">
        <f>IF(OR('Total Participantes'!Z$4="",'Total Participantes'!Z20=""),0,IF('Total Participantes'!Z20='Total Participantes'!Z$4,Z$4,0))</f>
        <v>0</v>
      </c>
      <c r="AA20" s="116">
        <f>IF(OR('Total Participantes'!AA$4="",'Total Participantes'!AA20=""),0,IF('Total Participantes'!AA20='Total Participantes'!AA$4,AA$4,0))</f>
        <v>0</v>
      </c>
      <c r="AB20" s="97">
        <f>IF('Total Participantes'!AB$4="",0,IF('Total Participantes'!AB20='Total Participantes'!AB$4,AB$4,0))+IF(Z20+AA20=Z$4+AA$4,$F$4,0)</f>
        <v>0</v>
      </c>
      <c r="AC20" s="116">
        <f>IF(OR('Total Participantes'!AC$4="",'Total Participantes'!AC20=""),0,IF('Total Participantes'!AC20='Total Participantes'!AC$4,AC$4,0))</f>
        <v>0</v>
      </c>
      <c r="AD20" s="116">
        <f>IF(OR('Total Participantes'!AD$4="",'Total Participantes'!AD20=""),0,IF('Total Participantes'!AD20='Total Participantes'!AD$4,AD$4,0))</f>
        <v>0</v>
      </c>
      <c r="AE20" s="97">
        <f>IF('Total Participantes'!AE$4="",0,IF('Total Participantes'!AE20='Total Participantes'!AE$4,AE$4,0))+IF(AC20+AD20=AC$4+AD$4,$F$4,0)</f>
        <v>0</v>
      </c>
      <c r="AF20" s="116">
        <f>IF(OR('Total Participantes'!AF$4="",'Total Participantes'!AF20=""),0,IF('Total Participantes'!AF20='Total Participantes'!AF$4,AF$4,0))</f>
        <v>0</v>
      </c>
      <c r="AG20" s="116">
        <f>IF(OR('Total Participantes'!AG$4="",'Total Participantes'!AG20=""),0,IF('Total Participantes'!AG20='Total Participantes'!AG$4,AG$4,0))</f>
        <v>0</v>
      </c>
      <c r="AH20" s="97">
        <f>IF('Total Participantes'!AH$4="",0,IF('Total Participantes'!AH20='Total Participantes'!AH$4,AH$4,0))+IF(AF20+AG20=AF$4+AG$4,$F$4,0)</f>
        <v>0</v>
      </c>
      <c r="AI20" s="116">
        <f>IF(OR('Total Participantes'!AI$4="",'Total Participantes'!AI20=""),0,IF('Total Participantes'!AI20='Total Participantes'!AI$4,AI$4,0))</f>
        <v>0</v>
      </c>
      <c r="AJ20" s="116">
        <f>IF(OR('Total Participantes'!AJ$4="",'Total Participantes'!AJ20=""),0,IF('Total Participantes'!AJ20='Total Participantes'!AJ$4,AJ$4,0))</f>
        <v>0</v>
      </c>
      <c r="AK20" s="97">
        <f>IF('Total Participantes'!AK$4="",0,IF('Total Participantes'!AK20='Total Participantes'!AK$4,AK$4,0))+IF(AI20+AJ20=AI$4+AJ$4,$F$4,0)</f>
        <v>0</v>
      </c>
      <c r="AL20" s="116">
        <f>IF(OR('Total Participantes'!AL$4="",'Total Participantes'!AL20=""),0,IF('Total Participantes'!AL20='Total Participantes'!AL$4,AL$4,0))</f>
        <v>0</v>
      </c>
      <c r="AM20" s="116">
        <f>IF(OR('Total Participantes'!AM$4="",'Total Participantes'!AM20=""),0,IF('Total Participantes'!AM20='Total Participantes'!AM$4,AM$4,0))</f>
        <v>0</v>
      </c>
      <c r="AN20" s="97">
        <f>IF('Total Participantes'!AN$4="",0,IF('Total Participantes'!AN20='Total Participantes'!AN$4,AN$4,0))+IF(AL20+AM20=AL$4+AM$4,$F$4,0)</f>
        <v>0</v>
      </c>
      <c r="AO20" s="116">
        <f>IF(OR('Total Participantes'!AO$4="",'Total Participantes'!AO20=""),0,IF('Total Participantes'!AO20='Total Participantes'!AO$4,AO$4,0))</f>
        <v>0</v>
      </c>
      <c r="AP20" s="116">
        <f>IF(OR('Total Participantes'!AP$4="",'Total Participantes'!AP20=""),0,IF('Total Participantes'!AP20='Total Participantes'!AP$4,AP$4,0))</f>
        <v>0</v>
      </c>
      <c r="AQ20" s="97">
        <f>IF('Total Participantes'!AQ$4="",0,IF('Total Participantes'!AQ20='Total Participantes'!AQ$4,AQ$4,0))+IF(AO20+AP20=AO$4+AP$4,$F$4,0)</f>
        <v>0</v>
      </c>
      <c r="AR20" s="97">
        <f>IFERROR(IF(MATCH('Total Participantes'!AR20,'Total Participantes'!$AR$4:$AS$4,0)&gt;0,AR$4,0),0)</f>
        <v>0</v>
      </c>
      <c r="AS20" s="97">
        <f>IFERROR(IF(MATCH('Total Participantes'!AS20,'Total Participantes'!$AR$4:$AS$4,0)&gt;0,AS$4,0),0)</f>
        <v>0</v>
      </c>
      <c r="AT20" s="78"/>
      <c r="AU20" s="78"/>
      <c r="AV20" s="116">
        <f>IF(OR('Total Participantes'!AV$4="",'Total Participantes'!AV20=""),0,IF('Total Participantes'!AV20='Total Participantes'!AV$4,AV$4,0))</f>
        <v>0</v>
      </c>
      <c r="AW20" s="116">
        <f>IF(OR('Total Participantes'!AW$4="",'Total Participantes'!AW20=""),0,IF('Total Participantes'!AW20='Total Participantes'!AW$4,AW$4,0))</f>
        <v>0</v>
      </c>
      <c r="AX20" s="97">
        <f>IF('Total Participantes'!AX$4="",0,IF('Total Participantes'!AX20='Total Participantes'!AX$4,AX$4,0))+IF(AV20+AW20=AV$4+AW$4,$F$4,0)</f>
        <v>0</v>
      </c>
      <c r="AY20" s="116">
        <f>IF(OR('Total Participantes'!AY$4="",'Total Participantes'!AY20=""),0,IF('Total Participantes'!AY20='Total Participantes'!AY$4,AY$4,0))</f>
        <v>0</v>
      </c>
      <c r="AZ20" s="116">
        <f>IF(OR('Total Participantes'!AZ$4="",'Total Participantes'!AZ20=""),0,IF('Total Participantes'!AZ20='Total Participantes'!AZ$4,AZ$4,0))</f>
        <v>0</v>
      </c>
      <c r="BA20" s="97">
        <f>IF('Total Participantes'!BA$4="",0,IF('Total Participantes'!BA20='Total Participantes'!BA$4,BA$4,0))+IF(AY20+AZ20=AY$4+AZ$4,$F$4,0)</f>
        <v>0</v>
      </c>
      <c r="BB20" s="116">
        <f>IF(OR('Total Participantes'!BB$4="",'Total Participantes'!BB20=""),0,IF('Total Participantes'!BB20='Total Participantes'!BB$4,BB$4,0))</f>
        <v>0</v>
      </c>
      <c r="BC20" s="116">
        <f>IF(OR('Total Participantes'!BC$4="",'Total Participantes'!BC20=""),0,IF('Total Participantes'!BC20='Total Participantes'!BC$4,BC$4,0))</f>
        <v>0</v>
      </c>
      <c r="BD20" s="97">
        <f>IF('Total Participantes'!BD$4="",0,IF('Total Participantes'!BD20='Total Participantes'!BD$4,BD$4,0))+IF(BB20+BC20=BB$4+BC$4,$F$4,0)</f>
        <v>0</v>
      </c>
      <c r="BE20" s="116">
        <f>IF(OR('Total Participantes'!BE$4="",'Total Participantes'!BE20=""),0,IF('Total Participantes'!BE20='Total Participantes'!BE$4,BE$4,0))</f>
        <v>0</v>
      </c>
      <c r="BF20" s="116">
        <f>IF(OR('Total Participantes'!BF$4="",'Total Participantes'!BF20=""),0,IF('Total Participantes'!BF20='Total Participantes'!BF$4,BF$4,0))</f>
        <v>0</v>
      </c>
      <c r="BG20" s="97">
        <f>IF('Total Participantes'!BG$4="",0,IF('Total Participantes'!BG20='Total Participantes'!BG$4,BG$4,0))+IF(BE20+BF20=BE$4+BF$4,$F$4,0)</f>
        <v>0</v>
      </c>
      <c r="BH20" s="116">
        <f>IF(OR('Total Participantes'!BH$4="",'Total Participantes'!BH20=""),0,IF('Total Participantes'!BH20='Total Participantes'!BH$4,BH$4,0))</f>
        <v>0</v>
      </c>
      <c r="BI20" s="116">
        <f>IF(OR('Total Participantes'!BI$4="",'Total Participantes'!BI20=""),0,IF('Total Participantes'!BI20='Total Participantes'!BI$4,BI$4,0))</f>
        <v>0</v>
      </c>
      <c r="BJ20" s="97">
        <f>IF('Total Participantes'!BJ$4="",0,IF('Total Participantes'!BJ20='Total Participantes'!BJ$4,BJ$4,0))+IF(BH20+BI20=BH$4+BI$4,$F$4,0)</f>
        <v>0</v>
      </c>
      <c r="BK20" s="116">
        <f>IF(OR('Total Participantes'!BK$4="",'Total Participantes'!BK20=""),0,IF('Total Participantes'!BK20='Total Participantes'!BK$4,BK$4,0))</f>
        <v>0</v>
      </c>
      <c r="BL20" s="116">
        <f>IF(OR('Total Participantes'!BL$4="",'Total Participantes'!BL20=""),0,IF('Total Participantes'!BL20='Total Participantes'!BL$4,BL$4,0))</f>
        <v>0</v>
      </c>
      <c r="BM20" s="97">
        <f>IF('Total Participantes'!BM$4="",0,IF('Total Participantes'!BM20='Total Participantes'!BM$4,BM$4,0))+IF(BK20+BL20=BK$4+BL$4,$F$4,0)</f>
        <v>0</v>
      </c>
      <c r="BN20" s="97">
        <f>IFERROR(IF(MATCH('Total Participantes'!BN20,'Total Participantes'!$BN$4:$BO$4,0)&gt;0,BN$4,0),0)</f>
        <v>0</v>
      </c>
      <c r="BO20" s="97">
        <f>IFERROR(IF(MATCH('Total Participantes'!BO20,'Total Participantes'!$BN$4:$BO$4,0)&gt;0,BO$4,0),0)</f>
        <v>0</v>
      </c>
      <c r="BP20" s="78"/>
      <c r="BQ20" s="78"/>
      <c r="BR20" s="116">
        <f>IF(OR('Total Participantes'!BR$4="",'Total Participantes'!BR20=""),0,IF('Total Participantes'!BR20='Total Participantes'!BR$4,BR$4,0))</f>
        <v>0</v>
      </c>
      <c r="BS20" s="116">
        <f>IF(OR('Total Participantes'!BS$4="",'Total Participantes'!BS20=""),0,IF('Total Participantes'!BS20='Total Participantes'!BS$4,BS$4,0))</f>
        <v>0</v>
      </c>
      <c r="BT20" s="97">
        <f>IF('Total Participantes'!BT$4="",0,IF('Total Participantes'!BT20='Total Participantes'!BT$4,BT$4,0))+IF(BR20+BS20=BR$4+BS$4,$F$4,0)</f>
        <v>0</v>
      </c>
      <c r="BU20" s="116">
        <f>IF(OR('Total Participantes'!BU$4="",'Total Participantes'!BU20=""),0,IF('Total Participantes'!BU20='Total Participantes'!BU$4,BU$4,0))</f>
        <v>0</v>
      </c>
      <c r="BV20" s="116">
        <f>IF(OR('Total Participantes'!BV$4="",'Total Participantes'!BV20=""),0,IF('Total Participantes'!BV20='Total Participantes'!BV$4,BV$4,0))</f>
        <v>0</v>
      </c>
      <c r="BW20" s="97">
        <f>IF('Total Participantes'!BW$4="",0,IF('Total Participantes'!BW20='Total Participantes'!BW$4,BW$4,0))+IF(BU20+BV20=BU$4+BV$4,$F$4,0)</f>
        <v>0</v>
      </c>
      <c r="BX20" s="116">
        <f>IF(OR('Total Participantes'!BX$4="",'Total Participantes'!BX20=""),0,IF('Total Participantes'!BX20='Total Participantes'!BX$4,BX$4,0))</f>
        <v>0</v>
      </c>
      <c r="BY20" s="116">
        <f>IF(OR('Total Participantes'!BY$4="",'Total Participantes'!BY20=""),0,IF('Total Participantes'!BY20='Total Participantes'!BY$4,BY$4,0))</f>
        <v>0</v>
      </c>
      <c r="BZ20" s="97">
        <f>IF('Total Participantes'!BZ$4="",0,IF('Total Participantes'!BZ20='Total Participantes'!BZ$4,BZ$4,0))+IF(BX20+BY20=BX$4+BY$4,$F$4,0)</f>
        <v>0</v>
      </c>
      <c r="CA20" s="116">
        <f>IF(OR('Total Participantes'!CA$4="",'Total Participantes'!CA20=""),0,IF('Total Participantes'!CA20='Total Participantes'!CA$4,CA$4,0))</f>
        <v>0</v>
      </c>
      <c r="CB20" s="116">
        <f>IF(OR('Total Participantes'!CB$4="",'Total Participantes'!CB20=""),0,IF('Total Participantes'!CB20='Total Participantes'!CB$4,CB$4,0))</f>
        <v>0</v>
      </c>
      <c r="CC20" s="97">
        <f>IF('Total Participantes'!CC$4="",0,IF('Total Participantes'!CC20='Total Participantes'!CC$4,CC$4,0))+IF(CA20+CB20=CA$4+CB$4,$F$4,0)</f>
        <v>0</v>
      </c>
      <c r="CD20" s="116">
        <f>IF(OR('Total Participantes'!CD$4="",'Total Participantes'!CD20=""),0,IF('Total Participantes'!CD20='Total Participantes'!CD$4,CD$4,0))</f>
        <v>0</v>
      </c>
      <c r="CE20" s="116">
        <f>IF(OR('Total Participantes'!CE$4="",'Total Participantes'!CE20=""),0,IF('Total Participantes'!CE20='Total Participantes'!CE$4,CE$4,0))</f>
        <v>0</v>
      </c>
      <c r="CF20" s="97">
        <f>IF('Total Participantes'!CF$4="",0,IF('Total Participantes'!CF20='Total Participantes'!CF$4,CF$4,0))+IF(CD20+CE20=CD$4+CE$4,$F$4,0)</f>
        <v>0</v>
      </c>
      <c r="CG20" s="116">
        <f>IF(OR('Total Participantes'!CG$4="",'Total Participantes'!CG20=""),0,IF('Total Participantes'!CG20='Total Participantes'!CG$4,CG$4,0))</f>
        <v>0</v>
      </c>
      <c r="CH20" s="116">
        <f>IF(OR('Total Participantes'!CH$4="",'Total Participantes'!CH20=""),0,IF('Total Participantes'!CH20='Total Participantes'!CH$4,CH$4,0))</f>
        <v>0</v>
      </c>
      <c r="CI20" s="97">
        <f>IF('Total Participantes'!CI$4="",0,IF('Total Participantes'!CI20='Total Participantes'!CI$4,CI$4,0))+IF(CG20+CH20=CG$4+CH$4,$F$4,0)</f>
        <v>0</v>
      </c>
      <c r="CJ20" s="97">
        <f>IFERROR(IF(MATCH('Total Participantes'!CJ20,'Total Participantes'!$CJ$4:$CK$4,0)&gt;0,CJ$4,0),0)</f>
        <v>0</v>
      </c>
      <c r="CK20" s="97">
        <f>IFERROR(IF(MATCH('Total Participantes'!CK20,'Total Participantes'!$CJ$4:$CK$4,0)&gt;0,CK$4,0),0)</f>
        <v>0</v>
      </c>
      <c r="CL20" s="78"/>
      <c r="CM20" s="78"/>
      <c r="CN20" s="116">
        <f>IF(OR('Total Participantes'!CN$4="",'Total Participantes'!CN20=""),0,IF('Total Participantes'!CN20='Total Participantes'!CN$4,CN$4,0))</f>
        <v>0</v>
      </c>
      <c r="CO20" s="116">
        <f>IF(OR('Total Participantes'!CO$4="",'Total Participantes'!CO20=""),0,IF('Total Participantes'!CO20='Total Participantes'!CO$4,CO$4,0))</f>
        <v>0</v>
      </c>
      <c r="CP20" s="97">
        <f>IF('Total Participantes'!CP$4="",0,IF('Total Participantes'!CP20='Total Participantes'!CP$4,CP$4,0))+IF(CN20+CO20=CN$4+CO$4,$F$4,0)</f>
        <v>0</v>
      </c>
      <c r="CQ20" s="116">
        <f>IF(OR('Total Participantes'!CQ$4="",'Total Participantes'!CQ20=""),0,IF('Total Participantes'!CQ20='Total Participantes'!CQ$4,CQ$4,0))</f>
        <v>0</v>
      </c>
      <c r="CR20" s="116">
        <f>IF(OR('Total Participantes'!CR$4="",'Total Participantes'!CR20=""),0,IF('Total Participantes'!CR20='Total Participantes'!CR$4,CR$4,0))</f>
        <v>0</v>
      </c>
      <c r="CS20" s="97">
        <f>IF('Total Participantes'!CS$4="",0,IF('Total Participantes'!CS20='Total Participantes'!CS$4,CS$4,0))+IF(CQ20+CR20=CQ$4+CR$4,$F$4,0)</f>
        <v>0</v>
      </c>
      <c r="CT20" s="116">
        <f>IF(OR('Total Participantes'!CT$4="",'Total Participantes'!CT20=""),0,IF('Total Participantes'!CT20='Total Participantes'!CT$4,CT$4,0))</f>
        <v>0</v>
      </c>
      <c r="CU20" s="116">
        <f>IF(OR('Total Participantes'!CU$4="",'Total Participantes'!CU20=""),0,IF('Total Participantes'!CU20='Total Participantes'!CU$4,CU$4,0))</f>
        <v>0</v>
      </c>
      <c r="CV20" s="97">
        <f>IF('Total Participantes'!CV$4="",0,IF('Total Participantes'!CV20='Total Participantes'!CV$4,CV$4,0))+IF(CT20+CU20=CT$4+CU$4,$F$4,0)</f>
        <v>0</v>
      </c>
      <c r="CW20" s="116">
        <f>IF(OR('Total Participantes'!CW$4="",'Total Participantes'!CW20=""),0,IF('Total Participantes'!CW20='Total Participantes'!CW$4,CW$4,0))</f>
        <v>0</v>
      </c>
      <c r="CX20" s="116">
        <f>IF(OR('Total Participantes'!CX$4="",'Total Participantes'!CX20=""),0,IF('Total Participantes'!CX20='Total Participantes'!CX$4,CX$4,0))</f>
        <v>0</v>
      </c>
      <c r="CY20" s="97">
        <f>IF('Total Participantes'!CY$4="",0,IF('Total Participantes'!CY20='Total Participantes'!CY$4,CY$4,0))+IF(CW20+CX20=CW$4+CX$4,$F$4,0)</f>
        <v>0</v>
      </c>
      <c r="CZ20" s="116">
        <f>IF(OR('Total Participantes'!CZ$4="",'Total Participantes'!CZ20=""),0,IF('Total Participantes'!CZ20='Total Participantes'!CZ$4,CZ$4,0))</f>
        <v>0</v>
      </c>
      <c r="DA20" s="116">
        <f>IF(OR('Total Participantes'!DA$4="",'Total Participantes'!DA20=""),0,IF('Total Participantes'!DA20='Total Participantes'!DA$4,DA$4,0))</f>
        <v>0</v>
      </c>
      <c r="DB20" s="97">
        <f>IF('Total Participantes'!DB$4="",0,IF('Total Participantes'!DB20='Total Participantes'!DB$4,DB$4,0))+IF(CZ20+DA20=CZ$4+DA$4,$F$4,0)</f>
        <v>0</v>
      </c>
      <c r="DC20" s="116">
        <f>IF(OR('Total Participantes'!DC$4="",'Total Participantes'!DC20=""),0,IF('Total Participantes'!DC20='Total Participantes'!DC$4,DC$4,0))</f>
        <v>0</v>
      </c>
      <c r="DD20" s="116">
        <f>IF(OR('Total Participantes'!DD$4="",'Total Participantes'!DD20=""),0,IF('Total Participantes'!DD20='Total Participantes'!DD$4,DD$4,0))</f>
        <v>0</v>
      </c>
      <c r="DE20" s="97">
        <f>IF('Total Participantes'!DE$4="",0,IF('Total Participantes'!DE20='Total Participantes'!DE$4,DE$4,0))+IF(DC20+DD20=DC$4+DD$4,$F$4,0)</f>
        <v>0</v>
      </c>
      <c r="DF20" s="97">
        <f>IFERROR(IF(MATCH('Total Participantes'!DF20,'Total Participantes'!$DF$4:$DG$4,0)&gt;0,DF$4,0),0)</f>
        <v>0</v>
      </c>
      <c r="DG20" s="97">
        <f>IFERROR(IF(MATCH('Total Participantes'!DG20,'Total Participantes'!$DF$4:$DG$4,0)&gt;0,DG$4,0),0)</f>
        <v>0</v>
      </c>
      <c r="DH20" s="78"/>
      <c r="DI20" s="78"/>
      <c r="DJ20" s="116">
        <f>IF(OR('Total Participantes'!DJ$4="",'Total Participantes'!DJ20=""),0,IF('Total Participantes'!DJ20='Total Participantes'!DJ$4,DJ$4,0))</f>
        <v>0</v>
      </c>
      <c r="DK20" s="116">
        <f>IF(OR('Total Participantes'!DK$4="",'Total Participantes'!DK20=""),0,IF('Total Participantes'!DK20='Total Participantes'!DK$4,DK$4,0))</f>
        <v>0</v>
      </c>
      <c r="DL20" s="97">
        <f>IF('Total Participantes'!DL$4="",0,IF('Total Participantes'!DL20='Total Participantes'!DL$4,DL$4,0))+IF(DJ20+DK20=DJ$4+DK$4,$F$4,0)</f>
        <v>0</v>
      </c>
      <c r="DM20" s="116">
        <f>IF(OR('Total Participantes'!DM$4="",'Total Participantes'!DM20=""),0,IF('Total Participantes'!DM20='Total Participantes'!DM$4,DM$4,0))</f>
        <v>0</v>
      </c>
      <c r="DN20" s="116">
        <f>IF(OR('Total Participantes'!DN$4="",'Total Participantes'!DN20=""),0,IF('Total Participantes'!DN20='Total Participantes'!DN$4,DN$4,0))</f>
        <v>0</v>
      </c>
      <c r="DO20" s="97">
        <f>IF('Total Participantes'!DO$4="",0,IF('Total Participantes'!DO20='Total Participantes'!DO$4,DO$4,0))+IF(DM20+DN20=DM$4+DN$4,$F$4,0)</f>
        <v>0</v>
      </c>
      <c r="DP20" s="116">
        <f>IF(OR('Total Participantes'!DP$4="",'Total Participantes'!DP20=""),0,IF('Total Participantes'!DP20='Total Participantes'!DP$4,DP$4,0))</f>
        <v>0</v>
      </c>
      <c r="DQ20" s="116">
        <f>IF(OR('Total Participantes'!DQ$4="",'Total Participantes'!DQ20=""),0,IF('Total Participantes'!DQ20='Total Participantes'!DQ$4,DQ$4,0))</f>
        <v>0</v>
      </c>
      <c r="DR20" s="97">
        <f>IF('Total Participantes'!DR$4="",0,IF('Total Participantes'!DR20='Total Participantes'!DR$4,DR$4,0))+IF(DP20+DQ20=DP$4+DQ$4,$F$4,0)</f>
        <v>0</v>
      </c>
      <c r="DS20" s="116">
        <f>IF(OR('Total Participantes'!DS$4="",'Total Participantes'!DS20=""),0,IF('Total Participantes'!DS20='Total Participantes'!DS$4,DS$4,0))</f>
        <v>0</v>
      </c>
      <c r="DT20" s="116">
        <f>IF(OR('Total Participantes'!DT$4="",'Total Participantes'!DT20=""),0,IF('Total Participantes'!DT20='Total Participantes'!DT$4,DT$4,0))</f>
        <v>0</v>
      </c>
      <c r="DU20" s="97">
        <f>IF('Total Participantes'!DU$4="",0,IF('Total Participantes'!DU20='Total Participantes'!DU$4,DU$4,0))+IF(DS20+DT20=DS$4+DT$4,$F$4,0)</f>
        <v>0</v>
      </c>
      <c r="DV20" s="116">
        <f>IF(OR('Total Participantes'!DV$4="",'Total Participantes'!DV20=""),0,IF('Total Participantes'!DV20='Total Participantes'!DV$4,DV$4,0))</f>
        <v>0</v>
      </c>
      <c r="DW20" s="116">
        <f>IF(OR('Total Participantes'!DW$4="",'Total Participantes'!DW20=""),0,IF('Total Participantes'!DW20='Total Participantes'!DW$4,DW$4,0))</f>
        <v>0</v>
      </c>
      <c r="DX20" s="97">
        <f>IF('Total Participantes'!DX$4="",0,IF('Total Participantes'!DX20='Total Participantes'!DX$4,DX$4,0))+IF(DV20+DW20=DV$4+DW$4,$F$4,0)</f>
        <v>0</v>
      </c>
      <c r="DY20" s="116">
        <f>IF(OR('Total Participantes'!DY$4="",'Total Participantes'!DY20=""),0,IF('Total Participantes'!DY20='Total Participantes'!DY$4,DY$4,0))</f>
        <v>0</v>
      </c>
      <c r="DZ20" s="116">
        <f>IF(OR('Total Participantes'!DZ$4="",'Total Participantes'!DZ20=""),0,IF('Total Participantes'!DZ20='Total Participantes'!DZ$4,DZ$4,0))</f>
        <v>0</v>
      </c>
      <c r="EA20" s="97">
        <f>IF('Total Participantes'!EA$4="",0,IF('Total Participantes'!EA20='Total Participantes'!EA$4,EA$4,0))+IF(DY20+DZ20=DY$4+DZ$4,$F$4,0)</f>
        <v>0</v>
      </c>
      <c r="EB20" s="97">
        <f>IFERROR(IF(MATCH('Total Participantes'!EB20,'Total Participantes'!$EB$4:$EC$4,0)&gt;0,EB$4,0),0)</f>
        <v>0</v>
      </c>
      <c r="EC20" s="97">
        <f>IFERROR(IF(MATCH('Total Participantes'!EC20,'Total Participantes'!$EB$4:$EC$4,0)&gt;0,EC$4,0),0)</f>
        <v>0</v>
      </c>
      <c r="ED20" s="78"/>
      <c r="EE20" s="78"/>
      <c r="EF20" s="116">
        <f>IF(OR('Total Participantes'!EF$4="",'Total Participantes'!EF20=""),0,IF('Total Participantes'!EF20='Total Participantes'!EF$4,EF$4,0))</f>
        <v>0</v>
      </c>
      <c r="EG20" s="116">
        <f>IF(OR('Total Participantes'!EG$4="",'Total Participantes'!EG20=""),0,IF('Total Participantes'!EG20='Total Participantes'!EG$4,EG$4,0))</f>
        <v>0</v>
      </c>
      <c r="EH20" s="97">
        <f>IF('Total Participantes'!EH$4="",0,IF('Total Participantes'!EH20='Total Participantes'!EH$4,EH$4,0))+IF(EF20+EG20=EF$4+EG$4,$F$4,0)</f>
        <v>0</v>
      </c>
      <c r="EI20" s="116">
        <f>IF(OR('Total Participantes'!EI$4="",'Total Participantes'!EI20=""),0,IF('Total Participantes'!EI20='Total Participantes'!EI$4,EI$4,0))</f>
        <v>0</v>
      </c>
      <c r="EJ20" s="116">
        <f>IF(OR('Total Participantes'!EJ$4="",'Total Participantes'!EJ20=""),0,IF('Total Participantes'!EJ20='Total Participantes'!EJ$4,EJ$4,0))</f>
        <v>0</v>
      </c>
      <c r="EK20" s="97">
        <f>IF('Total Participantes'!EK$4="",0,IF('Total Participantes'!EK20='Total Participantes'!EK$4,EK$4,0))+IF(EI20+EJ20=EI$4+EJ$4,$F$4,0)</f>
        <v>0</v>
      </c>
      <c r="EL20" s="116">
        <f>IF(OR('Total Participantes'!EL$4="",'Total Participantes'!EL20=""),0,IF('Total Participantes'!EL20='Total Participantes'!EL$4,EL$4,0))</f>
        <v>0</v>
      </c>
      <c r="EM20" s="116">
        <f>IF(OR('Total Participantes'!EM$4="",'Total Participantes'!EM20=""),0,IF('Total Participantes'!EM20='Total Participantes'!EM$4,EM$4,0))</f>
        <v>0</v>
      </c>
      <c r="EN20" s="97">
        <f>IF('Total Participantes'!EN$4="",0,IF('Total Participantes'!EN20='Total Participantes'!EN$4,EN$4,0))+IF(EL20+EM20=EL$4+EM$4,$F$4,0)</f>
        <v>0</v>
      </c>
      <c r="EO20" s="116">
        <f>IF(OR('Total Participantes'!EO$4="",'Total Participantes'!EO20=""),0,IF('Total Participantes'!EO20='Total Participantes'!EO$4,EO$4,0))</f>
        <v>0</v>
      </c>
      <c r="EP20" s="116">
        <f>IF(OR('Total Participantes'!EP$4="",'Total Participantes'!EP20=""),0,IF('Total Participantes'!EP20='Total Participantes'!EP$4,EP$4,0))</f>
        <v>0</v>
      </c>
      <c r="EQ20" s="97">
        <f>IF('Total Participantes'!EQ$4="",0,IF('Total Participantes'!EQ20='Total Participantes'!EQ$4,EQ$4,0))+IF(EO20+EP20=EO$4+EP$4,$F$4,0)</f>
        <v>0</v>
      </c>
      <c r="ER20" s="116">
        <f>IF(OR('Total Participantes'!ER$4="",'Total Participantes'!ER20=""),0,IF('Total Participantes'!ER20='Total Participantes'!ER$4,ER$4,0))</f>
        <v>0</v>
      </c>
      <c r="ES20" s="116">
        <f>IF(OR('Total Participantes'!ES$4="",'Total Participantes'!ES20=""),0,IF('Total Participantes'!ES20='Total Participantes'!ES$4,ES$4,0))</f>
        <v>0</v>
      </c>
      <c r="ET20" s="97">
        <f>IF('Total Participantes'!ET$4="",0,IF('Total Participantes'!ET20='Total Participantes'!ET$4,ET$4,0))+IF(ER20+ES20=ER$4+ES$4,$F$4,0)</f>
        <v>0</v>
      </c>
      <c r="EU20" s="116">
        <f>IF(OR('Total Participantes'!EU$4="",'Total Participantes'!EU20=""),0,IF('Total Participantes'!EU20='Total Participantes'!EU$4,EU$4,0))</f>
        <v>0</v>
      </c>
      <c r="EV20" s="116">
        <f>IF(OR('Total Participantes'!EV$4="",'Total Participantes'!EV20=""),0,IF('Total Participantes'!EV20='Total Participantes'!EV$4,EV$4,0))</f>
        <v>0</v>
      </c>
      <c r="EW20" s="97">
        <f>IF('Total Participantes'!EW$4="",0,IF('Total Participantes'!EW20='Total Participantes'!EW$4,EW$4,0))+IF(EU20+EV20=EU$4+EV$4,$F$4,0)</f>
        <v>0</v>
      </c>
      <c r="EX20" s="97">
        <f>IFERROR(IF(MATCH('Total Participantes'!EX20,'Total Participantes'!$EX$4:$EY$4,0)&gt;0,EX$4,0),0)</f>
        <v>0</v>
      </c>
      <c r="EY20" s="97">
        <f>IFERROR(IF(MATCH('Total Participantes'!EY20,'Total Participantes'!$EX$4:$EY$4,0)&gt;0,EY$4,0),0)</f>
        <v>0</v>
      </c>
      <c r="EZ20" s="78"/>
      <c r="FA20" s="78"/>
      <c r="FB20" s="116">
        <f>IF(OR('Total Participantes'!FB$4="",'Total Participantes'!FB20=""),0,IF('Total Participantes'!FB20='Total Participantes'!FB$4,FB$4,0))</f>
        <v>0</v>
      </c>
      <c r="FC20" s="116">
        <f>IF(OR('Total Participantes'!FC$4="",'Total Participantes'!FC20=""),0,IF('Total Participantes'!FC20='Total Participantes'!FC$4,FC$4,0))</f>
        <v>0</v>
      </c>
      <c r="FD20" s="97">
        <f>IF('Total Participantes'!FD$4="",0,IF('Total Participantes'!FD20='Total Participantes'!FD$4,FD$4,0))+IF(FB20+FC20=FB$4+FC$4,$F$4,0)</f>
        <v>0</v>
      </c>
      <c r="FE20" s="116">
        <f>IF(OR('Total Participantes'!FE$4="",'Total Participantes'!FE20=""),0,IF('Total Participantes'!FE20='Total Participantes'!FE$4,FE$4,0))</f>
        <v>0</v>
      </c>
      <c r="FF20" s="116">
        <f>IF(OR('Total Participantes'!FF$4="",'Total Participantes'!FF20=""),0,IF('Total Participantes'!FF20='Total Participantes'!FF$4,FF$4,0))</f>
        <v>0</v>
      </c>
      <c r="FG20" s="97">
        <f>IF('Total Participantes'!FG$4="",0,IF('Total Participantes'!FG20='Total Participantes'!FG$4,FG$4,0))+IF(FE20+FF20=FE$4+FF$4,$F$4,0)</f>
        <v>0</v>
      </c>
      <c r="FH20" s="116">
        <f>IF(OR('Total Participantes'!FH$4="",'Total Participantes'!FH20=""),0,IF('Total Participantes'!FH20='Total Participantes'!FH$4,FH$4,0))</f>
        <v>0</v>
      </c>
      <c r="FI20" s="116">
        <f>IF(OR('Total Participantes'!FI$4="",'Total Participantes'!FI20=""),0,IF('Total Participantes'!FI20='Total Participantes'!FI$4,FI$4,0))</f>
        <v>0</v>
      </c>
      <c r="FJ20" s="97">
        <f>IF('Total Participantes'!FJ$4="",0,IF('Total Participantes'!FJ20='Total Participantes'!FJ$4,FJ$4,0))+IF(FH20+FI20=FH$4+FI$4,$F$4,0)</f>
        <v>0</v>
      </c>
      <c r="FK20" s="116">
        <f>IF(OR('Total Participantes'!FK$4="",'Total Participantes'!FK20=""),0,IF('Total Participantes'!FK20='Total Participantes'!FK$4,FK$4,0))</f>
        <v>0</v>
      </c>
      <c r="FL20" s="116">
        <f>IF(OR('Total Participantes'!FL$4="",'Total Participantes'!FL20=""),0,IF('Total Participantes'!FL20='Total Participantes'!FL$4,FL$4,0))</f>
        <v>0</v>
      </c>
      <c r="FM20" s="97">
        <f>IF('Total Participantes'!FM$4="",0,IF('Total Participantes'!FM20='Total Participantes'!FM$4,FM$4,0))+IF(FK20+FL20=FK$4+FL$4,$F$4,0)</f>
        <v>0</v>
      </c>
      <c r="FN20" s="116">
        <f>IF(OR('Total Participantes'!FN$4="",'Total Participantes'!FN20=""),0,IF('Total Participantes'!FN20='Total Participantes'!FN$4,FN$4,0))</f>
        <v>0</v>
      </c>
      <c r="FO20" s="116">
        <f>IF(OR('Total Participantes'!FO$4="",'Total Participantes'!FO20=""),0,IF('Total Participantes'!FO20='Total Participantes'!FO$4,FO$4,0))</f>
        <v>0</v>
      </c>
      <c r="FP20" s="97">
        <f>IF('Total Participantes'!FP$4="",0,IF('Total Participantes'!FP20='Total Participantes'!FP$4,FP$4,0))+IF(FN20+FO20=FN$4+FO$4,$F$4,0)</f>
        <v>0</v>
      </c>
      <c r="FQ20" s="116">
        <f>IF(OR('Total Participantes'!FQ$4="",'Total Participantes'!FQ20=""),0,IF('Total Participantes'!FQ20='Total Participantes'!FQ$4,FQ$4,0))</f>
        <v>0</v>
      </c>
      <c r="FR20" s="116">
        <f>IF(OR('Total Participantes'!FR$4="",'Total Participantes'!FR20=""),0,IF('Total Participantes'!FR20='Total Participantes'!FR$4,FR$4,0))</f>
        <v>0</v>
      </c>
      <c r="FS20" s="97">
        <f>IF('Total Participantes'!FS$4="",0,IF('Total Participantes'!FS20='Total Participantes'!FS$4,FS$4,0))+IF(FQ20+FR20=FQ$4+FR$4,$F$4,0)</f>
        <v>0</v>
      </c>
      <c r="FT20" s="97">
        <f>IFERROR(IF(MATCH('Total Participantes'!FT20,'Total Participantes'!$FT$4:$FU$4,0)&gt;0,FT$4,0),0)</f>
        <v>0</v>
      </c>
      <c r="FU20" s="97">
        <f>IFERROR(IF(MATCH('Total Participantes'!FU20,'Total Participantes'!$FT$4:$FU$4,0)&gt;0,FU$4,0),0)</f>
        <v>0</v>
      </c>
      <c r="FV20" s="78"/>
      <c r="FW20" s="78"/>
      <c r="FX20" s="116">
        <f>IFERROR(IF(MATCH('Total Participantes'!FX20,'Total Participantes'!$FX$4:$GM$4,0)&gt;0,FX$4,0),0)</f>
        <v>0</v>
      </c>
      <c r="FY20" s="116">
        <f>IFERROR(IF(MATCH('Total Participantes'!FY20,'Total Participantes'!$FX$4:$GM$4,0)&gt;0,FY$4,0),0)</f>
        <v>0</v>
      </c>
      <c r="FZ20" s="116">
        <f>IFERROR(IF(MATCH('Total Participantes'!FZ20,'Total Participantes'!$FX$4:$GM$4,0)&gt;0,FZ$4,0),0)</f>
        <v>0</v>
      </c>
      <c r="GA20" s="116">
        <f>IFERROR(IF(MATCH('Total Participantes'!GA20,'Total Participantes'!$FX$4:$GM$4,0)&gt;0,GA$4,0),0)</f>
        <v>0</v>
      </c>
      <c r="GB20" s="116">
        <f>IFERROR(IF(MATCH('Total Participantes'!GB20,'Total Participantes'!$FX$4:$GM$4,0)&gt;0,GB$4,0),0)</f>
        <v>0</v>
      </c>
      <c r="GC20" s="116">
        <f>IFERROR(IF(MATCH('Total Participantes'!GC20,'Total Participantes'!$FX$4:$GM$4,0)&gt;0,GC$4,0),0)</f>
        <v>0</v>
      </c>
      <c r="GD20" s="116">
        <f>IFERROR(IF(MATCH('Total Participantes'!GD20,'Total Participantes'!$FX$4:$GM$4,0)&gt;0,GD$4,0),0)</f>
        <v>0</v>
      </c>
      <c r="GE20" s="116">
        <f>IFERROR(IF(MATCH('Total Participantes'!GE20,'Total Participantes'!$FX$4:$GM$4,0)&gt;0,GE$4,0),0)</f>
        <v>0</v>
      </c>
      <c r="GF20" s="116">
        <f>IFERROR(IF(MATCH('Total Participantes'!GF20,'Total Participantes'!$FX$4:$GM$4,0)&gt;0,GF$4,0),0)</f>
        <v>0</v>
      </c>
      <c r="GG20" s="116">
        <f>IFERROR(IF(MATCH('Total Participantes'!GG20,'Total Participantes'!$FX$4:$GM$4,0)&gt;0,GG$4,0),0)</f>
        <v>0</v>
      </c>
      <c r="GH20" s="116">
        <f>IFERROR(IF(MATCH('Total Participantes'!GH20,'Total Participantes'!$FX$4:$GM$4,0)&gt;0,GH$4,0),0)</f>
        <v>0</v>
      </c>
      <c r="GI20" s="116">
        <f>IFERROR(IF(MATCH('Total Participantes'!GI20,'Total Participantes'!$FX$4:$GM$4,0)&gt;0,GI$4,0),0)</f>
        <v>0</v>
      </c>
      <c r="GJ20" s="116">
        <f>IFERROR(IF(MATCH('Total Participantes'!GJ20,'Total Participantes'!$FX$4:$GM$4,0)&gt;0,GJ$4,0),0)</f>
        <v>0</v>
      </c>
      <c r="GK20" s="116">
        <f>IFERROR(IF(MATCH('Total Participantes'!GK20,'Total Participantes'!$FX$4:$GM$4,0)&gt;0,GK$4,0),0)</f>
        <v>0</v>
      </c>
      <c r="GL20" s="116">
        <f>IFERROR(IF(MATCH('Total Participantes'!GL20,'Total Participantes'!$FX$4:$GM$4,0)&gt;0,GL$4,0),0)</f>
        <v>0</v>
      </c>
      <c r="GM20" s="116">
        <f>IFERROR(IF(MATCH('Total Participantes'!GM20,'Total Participantes'!$FX$4:$GM$4,0)&gt;0,GM$4,0),0)</f>
        <v>0</v>
      </c>
      <c r="GN20" s="116">
        <f>IFERROR(IF(MATCH('Total Participantes'!GN20,'Total Participantes'!$GN$4:$GU$4,0)&gt;0,GN$4,0),0)</f>
        <v>0</v>
      </c>
      <c r="GO20" s="116">
        <f>IFERROR(IF(MATCH('Total Participantes'!GO20,'Total Participantes'!$GN$4:$GU$4,0)&gt;0,GO$4,0),0)</f>
        <v>0</v>
      </c>
      <c r="GP20" s="116">
        <f>IFERROR(IF(MATCH('Total Participantes'!GP20,'Total Participantes'!$GN$4:$GU$4,0)&gt;0,GP$4,0),0)</f>
        <v>0</v>
      </c>
      <c r="GQ20" s="116">
        <f>IFERROR(IF(MATCH('Total Participantes'!GQ20,'Total Participantes'!$GN$4:$GU$4,0)&gt;0,GQ$4,0),0)</f>
        <v>0</v>
      </c>
      <c r="GR20" s="116">
        <f>IFERROR(IF(MATCH('Total Participantes'!GR20,'Total Participantes'!$GN$4:$GU$4,0)&gt;0,GR$4,0),0)</f>
        <v>0</v>
      </c>
      <c r="GS20" s="116">
        <f>IFERROR(IF(MATCH('Total Participantes'!GS20,'Total Participantes'!$GN$4:$GU$4,0)&gt;0,GS$4,0),0)</f>
        <v>0</v>
      </c>
      <c r="GT20" s="116">
        <f>IFERROR(IF(MATCH('Total Participantes'!GT20,'Total Participantes'!$GN$4:$GU$4,0)&gt;0,GT$4,0),0)</f>
        <v>0</v>
      </c>
      <c r="GU20" s="116">
        <f>IFERROR(IF(MATCH('Total Participantes'!GU20,'Total Participantes'!$GN$4:$GU$4,0)&gt;0,GU$4,0),0)</f>
        <v>0</v>
      </c>
      <c r="GV20" s="116">
        <f>IFERROR(IF(MATCH('Total Participantes'!GV20,'Total Participantes'!$GV$4:$GY$4,0)&gt;0,GV$4,0),0)</f>
        <v>0</v>
      </c>
      <c r="GW20" s="116">
        <f>IFERROR(IF(MATCH('Total Participantes'!GW20,'Total Participantes'!$GV$4:$GY$4,0)&gt;0,GW$4,0),0)</f>
        <v>0</v>
      </c>
      <c r="GX20" s="116">
        <f>IFERROR(IF(MATCH('Total Participantes'!GX20,'Total Participantes'!$GV$4:$GY$4,0)&gt;0,GX$4,0),0)</f>
        <v>0</v>
      </c>
      <c r="GY20" s="116">
        <f>IFERROR(IF(MATCH('Total Participantes'!GY20,'Total Participantes'!$GV$4:$GY$4,0)&gt;0,GY$4,0),0)</f>
        <v>0</v>
      </c>
      <c r="GZ20" s="116">
        <f>IFERROR(IF(MATCH('Total Participantes'!GZ20,'Total Participantes'!$GZ$4:$HD$4,0)&gt;0,GZ$4,0),0)</f>
        <v>0</v>
      </c>
      <c r="HA20" s="116">
        <f>IFERROR(IF(MATCH('Total Participantes'!HA20,'Total Participantes'!$GZ$4:$HD$4,0)&gt;0,HA$4,0),0)</f>
        <v>0</v>
      </c>
      <c r="HB20" s="116">
        <f>IFERROR(IF(MATCH('Total Participantes'!HB20,'Total Participantes'!$GZ$4:$HD$4,0)&gt;0,HB$4,0),0)</f>
        <v>0</v>
      </c>
      <c r="HC20" s="116">
        <f>IFERROR(IF(MATCH('Total Participantes'!HC20,'Total Participantes'!$GZ$4:$HD$4,0)&gt;0,HC$4,0),0)</f>
        <v>0</v>
      </c>
      <c r="HD20" s="116">
        <f>IFERROR(IF(MATCH('Total Participantes'!HD20,'Total Participantes'!$GZ$4:$HD$4,0)&gt;0,HD$4,0),0)</f>
        <v>0</v>
      </c>
      <c r="HE20" s="78"/>
      <c r="HF20" s="116" t="str">
        <f>IF('Total Participantes'!HF20="","0",IFERROR(IF(MATCH('Total Participantes'!HF20,'Total Participantes'!$HF$4:$IC$4,0)&gt;0,HF$4,0),0))</f>
        <v>0</v>
      </c>
      <c r="HG20" s="116" t="str">
        <f>IF('Total Participantes'!HG20="","0",IFERROR(IF(MATCH('Total Participantes'!HG20,'Total Participantes'!$HF$4:$IC$4,0)&gt;0,HG$4,0),0))</f>
        <v>0</v>
      </c>
      <c r="HH20" s="116">
        <f>IF('Total Participantes'!HH20="","0",IFERROR(IF(MATCH('Total Participantes'!HH20,'Total Participantes'!$HF$4:$IC$4,0)&gt;0,HH$4,0),0))+IF(HF20+HG20=HF$4+HG$4,$HH$4,0)</f>
        <v>0</v>
      </c>
      <c r="HI20" s="116" t="str">
        <f>IF('Total Participantes'!HI20="","0",IFERROR(IF(MATCH('Total Participantes'!HI20,'Total Participantes'!$HF$4:$IC$4,0)&gt;0,HI$4,0),0))</f>
        <v>0</v>
      </c>
      <c r="HJ20" s="116" t="str">
        <f>IF('Total Participantes'!HJ20="","0",IFERROR(IF(MATCH('Total Participantes'!HJ20,'Total Participantes'!$HF$4:$IC$4,0)&gt;0,HJ$4,0),0))</f>
        <v>0</v>
      </c>
      <c r="HK20" s="116">
        <f>IF('Total Participantes'!HK20="","0",IFERROR(IF(MATCH('Total Participantes'!HK20,'Total Participantes'!$HF$4:$IC$4,0)&gt;0,HK$4,0),0))+IF(HI20+HJ20=HI$4+HJ$4,$HH$4,0)</f>
        <v>0</v>
      </c>
      <c r="HL20" s="116" t="str">
        <f>IF('Total Participantes'!HL20="","0",IFERROR(IF(MATCH('Total Participantes'!HL20,'Total Participantes'!$HF$4:$IC$4,0)&gt;0,HL$4,0),0))</f>
        <v>0</v>
      </c>
      <c r="HM20" s="116" t="str">
        <f>IF('Total Participantes'!HM20="","0",IFERROR(IF(MATCH('Total Participantes'!HM20,'Total Participantes'!$HF$4:$IC$4,0)&gt;0,HM$4,0),0))</f>
        <v>0</v>
      </c>
      <c r="HN20" s="116">
        <f>IF('Total Participantes'!HN20="","0",IFERROR(IF(MATCH('Total Participantes'!HN20,'Total Participantes'!$HF$4:$IC$4,0)&gt;0,HN$4,0),0))+IF(HL20+HM20=HL$4+HM$4,$HH$4,0)</f>
        <v>0</v>
      </c>
      <c r="HO20" s="116" t="str">
        <f>IF('Total Participantes'!HO20="","0",IFERROR(IF(MATCH('Total Participantes'!HO20,'Total Participantes'!$HF$4:$IC$4,0)&gt;0,HO$4,0),0))</f>
        <v>0</v>
      </c>
      <c r="HP20" s="116" t="str">
        <f>IF('Total Participantes'!HP20="","0",IFERROR(IF(MATCH('Total Participantes'!HP20,'Total Participantes'!$HF$4:$IC$4,0)&gt;0,HP$4,0),0))</f>
        <v>0</v>
      </c>
      <c r="HQ20" s="116">
        <f>IF('Total Participantes'!HQ20="","0",IFERROR(IF(MATCH('Total Participantes'!HQ20,'Total Participantes'!$HF$4:$IC$4,0)&gt;0,HQ$4,0),0))+IF(HO20+HP20=HO$4+HP$4,$HH$4,0)</f>
        <v>0</v>
      </c>
      <c r="HR20" s="116" t="str">
        <f>IF('Total Participantes'!HR20="","0",IFERROR(IF(MATCH('Total Participantes'!HR20,'Total Participantes'!$HF$4:$IC$4,0)&gt;0,HR$4,0),0))</f>
        <v>0</v>
      </c>
      <c r="HS20" s="116" t="str">
        <f>IF('Total Participantes'!HS20="","0",IFERROR(IF(MATCH('Total Participantes'!HS20,'Total Participantes'!$HF$4:$IC$4,0)&gt;0,HS$4,0),0))</f>
        <v>0</v>
      </c>
      <c r="HT20" s="116">
        <f>IF('Total Participantes'!HT20="","0",IFERROR(IF(MATCH('Total Participantes'!HT20,'Total Participantes'!$HF$4:$IC$4,0)&gt;0,HT$4,0),0))+IF(HR20+HS20=HR$4+HS$4,$HH$4,0)</f>
        <v>0</v>
      </c>
      <c r="HU20" s="116" t="str">
        <f>IF('Total Participantes'!HU20="","0",IFERROR(IF(MATCH('Total Participantes'!HU20,'Total Participantes'!$HF$4:$IC$4,0)&gt;0,HU$4,0),0))</f>
        <v>0</v>
      </c>
      <c r="HV20" s="116" t="str">
        <f>IF('Total Participantes'!HV20="","0",IFERROR(IF(MATCH('Total Participantes'!HV20,'Total Participantes'!$HF$4:$IC$4,0)&gt;0,HV$4,0),0))</f>
        <v>0</v>
      </c>
      <c r="HW20" s="116">
        <f>IF('Total Participantes'!HW20="","0",IFERROR(IF(MATCH('Total Participantes'!HW20,'Total Participantes'!$HF$4:$IC$4,0)&gt;0,HW$4,0),0))+IF(HU20+HV20=HU$4+HV$4,$HH$4,0)</f>
        <v>0</v>
      </c>
      <c r="HX20" s="116" t="str">
        <f>IF('Total Participantes'!HX20="","0",IFERROR(IF(MATCH('Total Participantes'!HX20,'Total Participantes'!$HF$4:$IC$4,0)&gt;0,HX$4,0),0))</f>
        <v>0</v>
      </c>
      <c r="HY20" s="116" t="str">
        <f>IF('Total Participantes'!HY20="","0",IFERROR(IF(MATCH('Total Participantes'!HY20,'Total Participantes'!$HF$4:$IC$4,0)&gt;0,HY$4,0),0))</f>
        <v>0</v>
      </c>
      <c r="HZ20" s="116">
        <f>IF('Total Participantes'!HZ20="","0",IFERROR(IF(MATCH('Total Participantes'!HZ20,'Total Participantes'!$HF$4:$IC$4,0)&gt;0,HZ$4,0),0))+IF(HX20+HY20=HX$4+HY$4,$HH$4,0)</f>
        <v>0</v>
      </c>
      <c r="IA20" s="116" t="str">
        <f>IF('Total Participantes'!IA20="","0",IFERROR(IF(MATCH('Total Participantes'!IA20,'Total Participantes'!$HF$4:$IC$4,0)&gt;0,IA$4,0),0))</f>
        <v>0</v>
      </c>
      <c r="IB20" s="116" t="str">
        <f>IF('Total Participantes'!IB20="","0",IFERROR(IF(MATCH('Total Participantes'!IB20,'Total Participantes'!$HF$4:$IC$4,0)&gt;0,IB$4,0),0))</f>
        <v>0</v>
      </c>
      <c r="IC20" s="116">
        <f>IF('Total Participantes'!IC20="","0",IFERROR(IF(MATCH('Total Participantes'!IC20,'Total Participantes'!$HF$4:$IC$4,0)&gt;0,IC$4,0),0))+IF(IA20+IB20=IA$4+IB$4,$HH$4,0)</f>
        <v>0</v>
      </c>
      <c r="ID20" s="116" t="str">
        <f>IF('Total Participantes'!ID20="","0",IFERROR(IF(MATCH('Total Participantes'!ID20,'Total Participantes'!$ID$4:$IO$4,0)&gt;0,ID$4,0),0))</f>
        <v>0</v>
      </c>
      <c r="IE20" s="116" t="str">
        <f>IF('Total Participantes'!IE20="","0",IFERROR(IF(MATCH('Total Participantes'!IE20,'Total Participantes'!$ID$4:$IO$4,0)&gt;0,IE$4,0),0))</f>
        <v>0</v>
      </c>
      <c r="IF20" s="116">
        <f>IF('Total Participantes'!IF20="","0",IFERROR(IF(MATCH('Total Participantes'!IF20,'Total Participantes'!$ID$4:$IO$4,0)&gt;0,IF$4,0),0))+IF(ID20+IE20=ID$4+IE$4,$IF$4,0)</f>
        <v>0</v>
      </c>
      <c r="IG20" s="116" t="str">
        <f>IF('Total Participantes'!IG20="","0",IFERROR(IF(MATCH('Total Participantes'!IG20,'Total Participantes'!$ID$4:$IO$4,0)&gt;0,IG$4,0),0))</f>
        <v>0</v>
      </c>
      <c r="IH20" s="116" t="str">
        <f>IF('Total Participantes'!IH20="","0",IFERROR(IF(MATCH('Total Participantes'!IH20,'Total Participantes'!$ID$4:$IO$4,0)&gt;0,IH$4,0),0))</f>
        <v>0</v>
      </c>
      <c r="II20" s="116">
        <f>IF('Total Participantes'!II20="","0",IFERROR(IF(MATCH('Total Participantes'!II20,'Total Participantes'!$ID$4:$IO$4,0)&gt;0,II$4,0),0))+IF(IG20+IH20=IG$4+IH$4,$IF$4,0)</f>
        <v>0</v>
      </c>
      <c r="IJ20" s="116" t="str">
        <f>IF('Total Participantes'!IJ20="","0",IFERROR(IF(MATCH('Total Participantes'!IJ20,'Total Participantes'!$ID$4:$IO$4,0)&gt;0,IJ$4,0),0))</f>
        <v>0</v>
      </c>
      <c r="IK20" s="116" t="str">
        <f>IF('Total Participantes'!IK20="","0",IFERROR(IF(MATCH('Total Participantes'!IK20,'Total Participantes'!$ID$4:$IO$4,0)&gt;0,IK$4,0),0))</f>
        <v>0</v>
      </c>
      <c r="IL20" s="116">
        <f>IF('Total Participantes'!IL20="","0",IFERROR(IF(MATCH('Total Participantes'!IL20,'Total Participantes'!$ID$4:$IO$4,0)&gt;0,IL$4,0),0))+IF(IJ20+IK20=IJ$4+IK$4,$IF$4,0)</f>
        <v>0</v>
      </c>
      <c r="IM20" s="116" t="str">
        <f>IF('Total Participantes'!IM20="","0",IFERROR(IF(MATCH('Total Participantes'!IM20,'Total Participantes'!$ID$4:$IO$4,0)&gt;0,IM$4,0),0))</f>
        <v>0</v>
      </c>
      <c r="IN20" s="116" t="str">
        <f>IF('Total Participantes'!IN20="","0",IFERROR(IF(MATCH('Total Participantes'!IN20,'Total Participantes'!$ID$4:$IO$4,0)&gt;0,IN$4,0),0))</f>
        <v>0</v>
      </c>
      <c r="IO20" s="116">
        <f>IF('Total Participantes'!IO20="","0",IFERROR(IF(MATCH('Total Participantes'!IO20,'Total Participantes'!$ID$4:$IO$4,0)&gt;0,IO$4,0),0))+IF(IM20+IN20=IM$4+IN$4,$IF$4,0)</f>
        <v>0</v>
      </c>
      <c r="IP20" s="116" t="str">
        <f>IF('Total Participantes'!IP20="","0",IFERROR(IF(MATCH('Total Participantes'!IP20,'Total Participantes'!$IP$4:$IU$4,0)&gt;0,IP$4,0),0))</f>
        <v>0</v>
      </c>
      <c r="IQ20" s="116" t="str">
        <f>IF('Total Participantes'!IQ20="","0",IFERROR(IF(MATCH('Total Participantes'!IQ20,'Total Participantes'!$IP$4:$IU$4,0)&gt;0,IQ$4,0),0))</f>
        <v>0</v>
      </c>
      <c r="IR20" s="116">
        <f>IF('Total Participantes'!IR20="","0",IFERROR(IF(MATCH('Total Participantes'!IR20,'Total Participantes'!$IP$4:$IU$4,0)&gt;0,IR$4,0),0))+IF(IP20+IQ20=IP$4+IQ$4,$IR$4,0)</f>
        <v>0</v>
      </c>
      <c r="IS20" s="116" t="str">
        <f>IF('Total Participantes'!IS20="","0",IFERROR(IF(MATCH('Total Participantes'!IS20,'Total Participantes'!$IP$4:$IU$4,0)&gt;0,IS$4,0),0))</f>
        <v>0</v>
      </c>
      <c r="IT20" s="116" t="str">
        <f>IF('Total Participantes'!IT20="","0",IFERROR(IF(MATCH('Total Participantes'!IT20,'Total Participantes'!$IP$4:$IU$4,0)&gt;0,IT$4,0),0))</f>
        <v>0</v>
      </c>
      <c r="IU20" s="116">
        <f>IF('Total Participantes'!IU20="","0",IFERROR(IF(MATCH('Total Participantes'!IU20,'Total Participantes'!$IP$4:$IU$4,0)&gt;0,IU$4,0),0))+IF(IS20+IT20=IS$4+IT$4,$IR$4,0)</f>
        <v>0</v>
      </c>
      <c r="IV20" s="116" t="str">
        <f>IF('Total Participantes'!IV20="","0",IFERROR(IF(MATCH('Total Participantes'!IV20,'Total Participantes'!$HF$4:$IC$4,0)&gt;0,IV$4,0),0))</f>
        <v>0</v>
      </c>
      <c r="IW20" s="116" t="str">
        <f>IF('Total Participantes'!IW20="","0",IFERROR(IF(MATCH('Total Participantes'!IW20,'Total Participantes'!$HF$4:$IC$4,0)&gt;0,IW$4,0),0))</f>
        <v>0</v>
      </c>
      <c r="IX20" s="116">
        <f>IF('Total Participantes'!IX20="","0",IFERROR(IF(MATCH('Total Participantes'!IX20,'Total Participantes'!$HF$4:$IC$4,0)&gt;0,IX$4,0),0))+IF(IV20+IW20=IV$4+IW$4,$IX$4,0)</f>
        <v>0</v>
      </c>
      <c r="IY20" s="116" t="str">
        <f>IF('Total Participantes'!IY20="","0",IFERROR(IF(MATCH('Total Participantes'!IY20,'Total Participantes'!$HF$4:$IC$4,0)&gt;0,IY$4,0),0))</f>
        <v>0</v>
      </c>
      <c r="IZ20" s="116" t="str">
        <f>IF('Total Participantes'!IZ20="","0",IFERROR(IF(MATCH('Total Participantes'!IZ20,'Total Participantes'!$HF$4:$IC$4,0)&gt;0,IZ$4,0),0))</f>
        <v>0</v>
      </c>
      <c r="JA20" s="116">
        <f>IF('Total Participantes'!JA20="","0",IFERROR(IF(MATCH('Total Participantes'!JA20,'Total Participantes'!$HF$4:$IC$4,0)&gt;0,JA$4,0),0))+IF(IY20+IZ20=IY$4+IZ$4,$IX$4,0)</f>
        <v>0</v>
      </c>
    </row>
    <row r="21" spans="1:261" ht="31.5" customHeight="1" thickBot="1">
      <c r="A21" s="117">
        <f>'Total Participantes'!A21</f>
        <v>0</v>
      </c>
      <c r="B21" s="117">
        <f>'Total Participantes'!B21</f>
        <v>0</v>
      </c>
      <c r="C21" s="117">
        <f>'Total Participantes'!C21</f>
        <v>0</v>
      </c>
      <c r="D21" s="116">
        <f>IF(OR('Total Participantes'!D$4="",'Total Participantes'!D21=""),0,IF('Total Participantes'!D21='Total Participantes'!D$4,D$4,0))</f>
        <v>0</v>
      </c>
      <c r="E21" s="116">
        <f>IF(OR('Total Participantes'!E$4="",'Total Participantes'!E21=""),0,IF('Total Participantes'!E21='Total Participantes'!E$4,E$4,0))</f>
        <v>0</v>
      </c>
      <c r="F21" s="97">
        <f>IF('Total Participantes'!F$4="",0,IF('Total Participantes'!F21='Total Participantes'!F$4,F$4,0))+IF(D21+E21=D$4+E$4,$F$4,0)</f>
        <v>0</v>
      </c>
      <c r="G21" s="116">
        <f>IF(OR('Total Participantes'!G$4="",'Total Participantes'!G21=""),0,IF('Total Participantes'!G21='Total Participantes'!G$4,G$4,0))</f>
        <v>0</v>
      </c>
      <c r="H21" s="116">
        <f>IF(OR('Total Participantes'!H$4="",'Total Participantes'!H21=""),0,IF('Total Participantes'!H21='Total Participantes'!H$4,H$4,0))</f>
        <v>0</v>
      </c>
      <c r="I21" s="97">
        <f>IF('Total Participantes'!I$4="",0,IF('Total Participantes'!I21='Total Participantes'!I$4,I$4,0))+IF(G21+H21=G$4+H$4,$F$4,0)</f>
        <v>0</v>
      </c>
      <c r="J21" s="116">
        <f>IF(OR('Total Participantes'!J$4="",'Total Participantes'!J21=""),0,IF('Total Participantes'!J21='Total Participantes'!J$4,J$4,0))</f>
        <v>0</v>
      </c>
      <c r="K21" s="116">
        <f>IF(OR('Total Participantes'!K$4="",'Total Participantes'!K21=""),0,IF('Total Participantes'!K21='Total Participantes'!K$4,K$4,0))</f>
        <v>0</v>
      </c>
      <c r="L21" s="97">
        <f>IF('Total Participantes'!L$4="",0,IF('Total Participantes'!L21='Total Participantes'!L$4,L$4,0))+IF(J21+K21=J$4+K$4,$F$4,0)</f>
        <v>0</v>
      </c>
      <c r="M21" s="116">
        <f>IF(OR('Total Participantes'!M$4="",'Total Participantes'!M21=""),0,IF('Total Participantes'!M21='Total Participantes'!M$4,M$4,0))</f>
        <v>0</v>
      </c>
      <c r="N21" s="116">
        <f>IF(OR('Total Participantes'!N$4="",'Total Participantes'!N21=""),0,IF('Total Participantes'!N21='Total Participantes'!N$4,N$4,0))</f>
        <v>0</v>
      </c>
      <c r="O21" s="97">
        <f>IF('Total Participantes'!O$4="",0,IF('Total Participantes'!O21='Total Participantes'!O$4,O$4,0))+IF(M21+N21=M$4+N$4,$F$4,0)</f>
        <v>0</v>
      </c>
      <c r="P21" s="116">
        <f>IF(OR('Total Participantes'!P$4="",'Total Participantes'!P21=""),0,IF('Total Participantes'!P21='Total Participantes'!P$4,P$4,0))</f>
        <v>0</v>
      </c>
      <c r="Q21" s="116">
        <f>IF(OR('Total Participantes'!Q$4="",'Total Participantes'!Q21=""),0,IF('Total Participantes'!Q21='Total Participantes'!Q$4,Q$4,0))</f>
        <v>0</v>
      </c>
      <c r="R21" s="97">
        <f>IF('Total Participantes'!R$4="",0,IF('Total Participantes'!R21='Total Participantes'!R$4,R$4,0))+IF(P21+Q21=P$4+Q$4,$F$4,0)</f>
        <v>0</v>
      </c>
      <c r="S21" s="116">
        <f>IF(OR('Total Participantes'!S$4="",'Total Participantes'!S21=""),0,IF('Total Participantes'!S21='Total Participantes'!S$4,S$4,0))</f>
        <v>0</v>
      </c>
      <c r="T21" s="116">
        <f>IF(OR('Total Participantes'!T$4="",'Total Participantes'!T21=""),0,IF('Total Participantes'!T21='Total Participantes'!T$4,T$4,0))</f>
        <v>0</v>
      </c>
      <c r="U21" s="97">
        <f>IF('Total Participantes'!U$4="",0,IF('Total Participantes'!U21='Total Participantes'!U$4,U$4,0))+IF(S21+T21=S$4+T$4,$F$4,0)</f>
        <v>0</v>
      </c>
      <c r="V21" s="97">
        <f>IFERROR(IF(MATCH('Total Participantes'!V21,'Total Participantes'!$V$4:$W$4,0)&gt;0,V$4,0),0)</f>
        <v>0</v>
      </c>
      <c r="W21" s="97">
        <f>IFERROR(IF(MATCH('Total Participantes'!W21,'Total Participantes'!$V$4:$W$4,0)&gt;0,W$4,0),0)</f>
        <v>0</v>
      </c>
      <c r="X21" s="78"/>
      <c r="Y21" s="78"/>
      <c r="Z21" s="116">
        <f>IF(OR('Total Participantes'!Z$4="",'Total Participantes'!Z21=""),0,IF('Total Participantes'!Z21='Total Participantes'!Z$4,Z$4,0))</f>
        <v>0</v>
      </c>
      <c r="AA21" s="116">
        <f>IF(OR('Total Participantes'!AA$4="",'Total Participantes'!AA21=""),0,IF('Total Participantes'!AA21='Total Participantes'!AA$4,AA$4,0))</f>
        <v>0</v>
      </c>
      <c r="AB21" s="97">
        <f>IF('Total Participantes'!AB$4="",0,IF('Total Participantes'!AB21='Total Participantes'!AB$4,AB$4,0))+IF(Z21+AA21=Z$4+AA$4,$F$4,0)</f>
        <v>0</v>
      </c>
      <c r="AC21" s="116">
        <f>IF(OR('Total Participantes'!AC$4="",'Total Participantes'!AC21=""),0,IF('Total Participantes'!AC21='Total Participantes'!AC$4,AC$4,0))</f>
        <v>0</v>
      </c>
      <c r="AD21" s="116">
        <f>IF(OR('Total Participantes'!AD$4="",'Total Participantes'!AD21=""),0,IF('Total Participantes'!AD21='Total Participantes'!AD$4,AD$4,0))</f>
        <v>0</v>
      </c>
      <c r="AE21" s="97">
        <f>IF('Total Participantes'!AE$4="",0,IF('Total Participantes'!AE21='Total Participantes'!AE$4,AE$4,0))+IF(AC21+AD21=AC$4+AD$4,$F$4,0)</f>
        <v>0</v>
      </c>
      <c r="AF21" s="116">
        <f>IF(OR('Total Participantes'!AF$4="",'Total Participantes'!AF21=""),0,IF('Total Participantes'!AF21='Total Participantes'!AF$4,AF$4,0))</f>
        <v>0</v>
      </c>
      <c r="AG21" s="116">
        <f>IF(OR('Total Participantes'!AG$4="",'Total Participantes'!AG21=""),0,IF('Total Participantes'!AG21='Total Participantes'!AG$4,AG$4,0))</f>
        <v>0</v>
      </c>
      <c r="AH21" s="97">
        <f>IF('Total Participantes'!AH$4="",0,IF('Total Participantes'!AH21='Total Participantes'!AH$4,AH$4,0))+IF(AF21+AG21=AF$4+AG$4,$F$4,0)</f>
        <v>0</v>
      </c>
      <c r="AI21" s="116">
        <f>IF(OR('Total Participantes'!AI$4="",'Total Participantes'!AI21=""),0,IF('Total Participantes'!AI21='Total Participantes'!AI$4,AI$4,0))</f>
        <v>0</v>
      </c>
      <c r="AJ21" s="116">
        <f>IF(OR('Total Participantes'!AJ$4="",'Total Participantes'!AJ21=""),0,IF('Total Participantes'!AJ21='Total Participantes'!AJ$4,AJ$4,0))</f>
        <v>0</v>
      </c>
      <c r="AK21" s="97">
        <f>IF('Total Participantes'!AK$4="",0,IF('Total Participantes'!AK21='Total Participantes'!AK$4,AK$4,0))+IF(AI21+AJ21=AI$4+AJ$4,$F$4,0)</f>
        <v>0</v>
      </c>
      <c r="AL21" s="116">
        <f>IF(OR('Total Participantes'!AL$4="",'Total Participantes'!AL21=""),0,IF('Total Participantes'!AL21='Total Participantes'!AL$4,AL$4,0))</f>
        <v>0</v>
      </c>
      <c r="AM21" s="116">
        <f>IF(OR('Total Participantes'!AM$4="",'Total Participantes'!AM21=""),0,IF('Total Participantes'!AM21='Total Participantes'!AM$4,AM$4,0))</f>
        <v>0</v>
      </c>
      <c r="AN21" s="97">
        <f>IF('Total Participantes'!AN$4="",0,IF('Total Participantes'!AN21='Total Participantes'!AN$4,AN$4,0))+IF(AL21+AM21=AL$4+AM$4,$F$4,0)</f>
        <v>0</v>
      </c>
      <c r="AO21" s="116">
        <f>IF(OR('Total Participantes'!AO$4="",'Total Participantes'!AO21=""),0,IF('Total Participantes'!AO21='Total Participantes'!AO$4,AO$4,0))</f>
        <v>0</v>
      </c>
      <c r="AP21" s="116">
        <f>IF(OR('Total Participantes'!AP$4="",'Total Participantes'!AP21=""),0,IF('Total Participantes'!AP21='Total Participantes'!AP$4,AP$4,0))</f>
        <v>0</v>
      </c>
      <c r="AQ21" s="97">
        <f>IF('Total Participantes'!AQ$4="",0,IF('Total Participantes'!AQ21='Total Participantes'!AQ$4,AQ$4,0))+IF(AO21+AP21=AO$4+AP$4,$F$4,0)</f>
        <v>0</v>
      </c>
      <c r="AR21" s="97">
        <f>IFERROR(IF(MATCH('Total Participantes'!AR21,'Total Participantes'!$AR$4:$AS$4,0)&gt;0,AR$4,0),0)</f>
        <v>0</v>
      </c>
      <c r="AS21" s="97">
        <f>IFERROR(IF(MATCH('Total Participantes'!AS21,'Total Participantes'!$AR$4:$AS$4,0)&gt;0,AS$4,0),0)</f>
        <v>0</v>
      </c>
      <c r="AT21" s="78"/>
      <c r="AU21" s="78"/>
      <c r="AV21" s="116">
        <f>IF(OR('Total Participantes'!AV$4="",'Total Participantes'!AV21=""),0,IF('Total Participantes'!AV21='Total Participantes'!AV$4,AV$4,0))</f>
        <v>0</v>
      </c>
      <c r="AW21" s="116">
        <f>IF(OR('Total Participantes'!AW$4="",'Total Participantes'!AW21=""),0,IF('Total Participantes'!AW21='Total Participantes'!AW$4,AW$4,0))</f>
        <v>0</v>
      </c>
      <c r="AX21" s="97">
        <f>IF('Total Participantes'!AX$4="",0,IF('Total Participantes'!AX21='Total Participantes'!AX$4,AX$4,0))+IF(AV21+AW21=AV$4+AW$4,$F$4,0)</f>
        <v>0</v>
      </c>
      <c r="AY21" s="116">
        <f>IF(OR('Total Participantes'!AY$4="",'Total Participantes'!AY21=""),0,IF('Total Participantes'!AY21='Total Participantes'!AY$4,AY$4,0))</f>
        <v>0</v>
      </c>
      <c r="AZ21" s="116">
        <f>IF(OR('Total Participantes'!AZ$4="",'Total Participantes'!AZ21=""),0,IF('Total Participantes'!AZ21='Total Participantes'!AZ$4,AZ$4,0))</f>
        <v>0</v>
      </c>
      <c r="BA21" s="97">
        <f>IF('Total Participantes'!BA$4="",0,IF('Total Participantes'!BA21='Total Participantes'!BA$4,BA$4,0))+IF(AY21+AZ21=AY$4+AZ$4,$F$4,0)</f>
        <v>0</v>
      </c>
      <c r="BB21" s="116">
        <f>IF(OR('Total Participantes'!BB$4="",'Total Participantes'!BB21=""),0,IF('Total Participantes'!BB21='Total Participantes'!BB$4,BB$4,0))</f>
        <v>0</v>
      </c>
      <c r="BC21" s="116">
        <f>IF(OR('Total Participantes'!BC$4="",'Total Participantes'!BC21=""),0,IF('Total Participantes'!BC21='Total Participantes'!BC$4,BC$4,0))</f>
        <v>0</v>
      </c>
      <c r="BD21" s="97">
        <f>IF('Total Participantes'!BD$4="",0,IF('Total Participantes'!BD21='Total Participantes'!BD$4,BD$4,0))+IF(BB21+BC21=BB$4+BC$4,$F$4,0)</f>
        <v>0</v>
      </c>
      <c r="BE21" s="116">
        <f>IF(OR('Total Participantes'!BE$4="",'Total Participantes'!BE21=""),0,IF('Total Participantes'!BE21='Total Participantes'!BE$4,BE$4,0))</f>
        <v>0</v>
      </c>
      <c r="BF21" s="116">
        <f>IF(OR('Total Participantes'!BF$4="",'Total Participantes'!BF21=""),0,IF('Total Participantes'!BF21='Total Participantes'!BF$4,BF$4,0))</f>
        <v>0</v>
      </c>
      <c r="BG21" s="97">
        <f>IF('Total Participantes'!BG$4="",0,IF('Total Participantes'!BG21='Total Participantes'!BG$4,BG$4,0))+IF(BE21+BF21=BE$4+BF$4,$F$4,0)</f>
        <v>0</v>
      </c>
      <c r="BH21" s="116">
        <f>IF(OR('Total Participantes'!BH$4="",'Total Participantes'!BH21=""),0,IF('Total Participantes'!BH21='Total Participantes'!BH$4,BH$4,0))</f>
        <v>0</v>
      </c>
      <c r="BI21" s="116">
        <f>IF(OR('Total Participantes'!BI$4="",'Total Participantes'!BI21=""),0,IF('Total Participantes'!BI21='Total Participantes'!BI$4,BI$4,0))</f>
        <v>0</v>
      </c>
      <c r="BJ21" s="97">
        <f>IF('Total Participantes'!BJ$4="",0,IF('Total Participantes'!BJ21='Total Participantes'!BJ$4,BJ$4,0))+IF(BH21+BI21=BH$4+BI$4,$F$4,0)</f>
        <v>0</v>
      </c>
      <c r="BK21" s="116">
        <f>IF(OR('Total Participantes'!BK$4="",'Total Participantes'!BK21=""),0,IF('Total Participantes'!BK21='Total Participantes'!BK$4,BK$4,0))</f>
        <v>0</v>
      </c>
      <c r="BL21" s="116">
        <f>IF(OR('Total Participantes'!BL$4="",'Total Participantes'!BL21=""),0,IF('Total Participantes'!BL21='Total Participantes'!BL$4,BL$4,0))</f>
        <v>0</v>
      </c>
      <c r="BM21" s="97">
        <f>IF('Total Participantes'!BM$4="",0,IF('Total Participantes'!BM21='Total Participantes'!BM$4,BM$4,0))+IF(BK21+BL21=BK$4+BL$4,$F$4,0)</f>
        <v>0</v>
      </c>
      <c r="BN21" s="97">
        <f>IFERROR(IF(MATCH('Total Participantes'!BN21,'Total Participantes'!$BN$4:$BO$4,0)&gt;0,BN$4,0),0)</f>
        <v>0</v>
      </c>
      <c r="BO21" s="97">
        <f>IFERROR(IF(MATCH('Total Participantes'!BO21,'Total Participantes'!$BN$4:$BO$4,0)&gt;0,BO$4,0),0)</f>
        <v>0</v>
      </c>
      <c r="BP21" s="78"/>
      <c r="BQ21" s="78"/>
      <c r="BR21" s="116">
        <f>IF(OR('Total Participantes'!BR$4="",'Total Participantes'!BR21=""),0,IF('Total Participantes'!BR21='Total Participantes'!BR$4,BR$4,0))</f>
        <v>0</v>
      </c>
      <c r="BS21" s="116">
        <f>IF(OR('Total Participantes'!BS$4="",'Total Participantes'!BS21=""),0,IF('Total Participantes'!BS21='Total Participantes'!BS$4,BS$4,0))</f>
        <v>0</v>
      </c>
      <c r="BT21" s="97">
        <f>IF('Total Participantes'!BT$4="",0,IF('Total Participantes'!BT21='Total Participantes'!BT$4,BT$4,0))+IF(BR21+BS21=BR$4+BS$4,$F$4,0)</f>
        <v>0</v>
      </c>
      <c r="BU21" s="116">
        <f>IF(OR('Total Participantes'!BU$4="",'Total Participantes'!BU21=""),0,IF('Total Participantes'!BU21='Total Participantes'!BU$4,BU$4,0))</f>
        <v>0</v>
      </c>
      <c r="BV21" s="116">
        <f>IF(OR('Total Participantes'!BV$4="",'Total Participantes'!BV21=""),0,IF('Total Participantes'!BV21='Total Participantes'!BV$4,BV$4,0))</f>
        <v>0</v>
      </c>
      <c r="BW21" s="97">
        <f>IF('Total Participantes'!BW$4="",0,IF('Total Participantes'!BW21='Total Participantes'!BW$4,BW$4,0))+IF(BU21+BV21=BU$4+BV$4,$F$4,0)</f>
        <v>0</v>
      </c>
      <c r="BX21" s="116">
        <f>IF(OR('Total Participantes'!BX$4="",'Total Participantes'!BX21=""),0,IF('Total Participantes'!BX21='Total Participantes'!BX$4,BX$4,0))</f>
        <v>0</v>
      </c>
      <c r="BY21" s="116">
        <f>IF(OR('Total Participantes'!BY$4="",'Total Participantes'!BY21=""),0,IF('Total Participantes'!BY21='Total Participantes'!BY$4,BY$4,0))</f>
        <v>0</v>
      </c>
      <c r="BZ21" s="97">
        <f>IF('Total Participantes'!BZ$4="",0,IF('Total Participantes'!BZ21='Total Participantes'!BZ$4,BZ$4,0))+IF(BX21+BY21=BX$4+BY$4,$F$4,0)</f>
        <v>0</v>
      </c>
      <c r="CA21" s="116">
        <f>IF(OR('Total Participantes'!CA$4="",'Total Participantes'!CA21=""),0,IF('Total Participantes'!CA21='Total Participantes'!CA$4,CA$4,0))</f>
        <v>0</v>
      </c>
      <c r="CB21" s="116">
        <f>IF(OR('Total Participantes'!CB$4="",'Total Participantes'!CB21=""),0,IF('Total Participantes'!CB21='Total Participantes'!CB$4,CB$4,0))</f>
        <v>0</v>
      </c>
      <c r="CC21" s="97">
        <f>IF('Total Participantes'!CC$4="",0,IF('Total Participantes'!CC21='Total Participantes'!CC$4,CC$4,0))+IF(CA21+CB21=CA$4+CB$4,$F$4,0)</f>
        <v>0</v>
      </c>
      <c r="CD21" s="116">
        <f>IF(OR('Total Participantes'!CD$4="",'Total Participantes'!CD21=""),0,IF('Total Participantes'!CD21='Total Participantes'!CD$4,CD$4,0))</f>
        <v>0</v>
      </c>
      <c r="CE21" s="116">
        <f>IF(OR('Total Participantes'!CE$4="",'Total Participantes'!CE21=""),0,IF('Total Participantes'!CE21='Total Participantes'!CE$4,CE$4,0))</f>
        <v>0</v>
      </c>
      <c r="CF21" s="97">
        <f>IF('Total Participantes'!CF$4="",0,IF('Total Participantes'!CF21='Total Participantes'!CF$4,CF$4,0))+IF(CD21+CE21=CD$4+CE$4,$F$4,0)</f>
        <v>0</v>
      </c>
      <c r="CG21" s="116">
        <f>IF(OR('Total Participantes'!CG$4="",'Total Participantes'!CG21=""),0,IF('Total Participantes'!CG21='Total Participantes'!CG$4,CG$4,0))</f>
        <v>0</v>
      </c>
      <c r="CH21" s="116">
        <f>IF(OR('Total Participantes'!CH$4="",'Total Participantes'!CH21=""),0,IF('Total Participantes'!CH21='Total Participantes'!CH$4,CH$4,0))</f>
        <v>0</v>
      </c>
      <c r="CI21" s="97">
        <f>IF('Total Participantes'!CI$4="",0,IF('Total Participantes'!CI21='Total Participantes'!CI$4,CI$4,0))+IF(CG21+CH21=CG$4+CH$4,$F$4,0)</f>
        <v>0</v>
      </c>
      <c r="CJ21" s="97">
        <f>IFERROR(IF(MATCH('Total Participantes'!CJ21,'Total Participantes'!$CJ$4:$CK$4,0)&gt;0,CJ$4,0),0)</f>
        <v>0</v>
      </c>
      <c r="CK21" s="97">
        <f>IFERROR(IF(MATCH('Total Participantes'!CK21,'Total Participantes'!$CJ$4:$CK$4,0)&gt;0,CK$4,0),0)</f>
        <v>0</v>
      </c>
      <c r="CL21" s="78"/>
      <c r="CM21" s="78"/>
      <c r="CN21" s="116">
        <f>IF(OR('Total Participantes'!CN$4="",'Total Participantes'!CN21=""),0,IF('Total Participantes'!CN21='Total Participantes'!CN$4,CN$4,0))</f>
        <v>0</v>
      </c>
      <c r="CO21" s="116">
        <f>IF(OR('Total Participantes'!CO$4="",'Total Participantes'!CO21=""),0,IF('Total Participantes'!CO21='Total Participantes'!CO$4,CO$4,0))</f>
        <v>0</v>
      </c>
      <c r="CP21" s="97">
        <f>IF('Total Participantes'!CP$4="",0,IF('Total Participantes'!CP21='Total Participantes'!CP$4,CP$4,0))+IF(CN21+CO21=CN$4+CO$4,$F$4,0)</f>
        <v>0</v>
      </c>
      <c r="CQ21" s="116">
        <f>IF(OR('Total Participantes'!CQ$4="",'Total Participantes'!CQ21=""),0,IF('Total Participantes'!CQ21='Total Participantes'!CQ$4,CQ$4,0))</f>
        <v>0</v>
      </c>
      <c r="CR21" s="116">
        <f>IF(OR('Total Participantes'!CR$4="",'Total Participantes'!CR21=""),0,IF('Total Participantes'!CR21='Total Participantes'!CR$4,CR$4,0))</f>
        <v>0</v>
      </c>
      <c r="CS21" s="97">
        <f>IF('Total Participantes'!CS$4="",0,IF('Total Participantes'!CS21='Total Participantes'!CS$4,CS$4,0))+IF(CQ21+CR21=CQ$4+CR$4,$F$4,0)</f>
        <v>0</v>
      </c>
      <c r="CT21" s="116">
        <f>IF(OR('Total Participantes'!CT$4="",'Total Participantes'!CT21=""),0,IF('Total Participantes'!CT21='Total Participantes'!CT$4,CT$4,0))</f>
        <v>0</v>
      </c>
      <c r="CU21" s="116">
        <f>IF(OR('Total Participantes'!CU$4="",'Total Participantes'!CU21=""),0,IF('Total Participantes'!CU21='Total Participantes'!CU$4,CU$4,0))</f>
        <v>0</v>
      </c>
      <c r="CV21" s="97">
        <f>IF('Total Participantes'!CV$4="",0,IF('Total Participantes'!CV21='Total Participantes'!CV$4,CV$4,0))+IF(CT21+CU21=CT$4+CU$4,$F$4,0)</f>
        <v>0</v>
      </c>
      <c r="CW21" s="116">
        <f>IF(OR('Total Participantes'!CW$4="",'Total Participantes'!CW21=""),0,IF('Total Participantes'!CW21='Total Participantes'!CW$4,CW$4,0))</f>
        <v>0</v>
      </c>
      <c r="CX21" s="116">
        <f>IF(OR('Total Participantes'!CX$4="",'Total Participantes'!CX21=""),0,IF('Total Participantes'!CX21='Total Participantes'!CX$4,CX$4,0))</f>
        <v>0</v>
      </c>
      <c r="CY21" s="97">
        <f>IF('Total Participantes'!CY$4="",0,IF('Total Participantes'!CY21='Total Participantes'!CY$4,CY$4,0))+IF(CW21+CX21=CW$4+CX$4,$F$4,0)</f>
        <v>0</v>
      </c>
      <c r="CZ21" s="116">
        <f>IF(OR('Total Participantes'!CZ$4="",'Total Participantes'!CZ21=""),0,IF('Total Participantes'!CZ21='Total Participantes'!CZ$4,CZ$4,0))</f>
        <v>0</v>
      </c>
      <c r="DA21" s="116">
        <f>IF(OR('Total Participantes'!DA$4="",'Total Participantes'!DA21=""),0,IF('Total Participantes'!DA21='Total Participantes'!DA$4,DA$4,0))</f>
        <v>0</v>
      </c>
      <c r="DB21" s="97">
        <f>IF('Total Participantes'!DB$4="",0,IF('Total Participantes'!DB21='Total Participantes'!DB$4,DB$4,0))+IF(CZ21+DA21=CZ$4+DA$4,$F$4,0)</f>
        <v>0</v>
      </c>
      <c r="DC21" s="116">
        <f>IF(OR('Total Participantes'!DC$4="",'Total Participantes'!DC21=""),0,IF('Total Participantes'!DC21='Total Participantes'!DC$4,DC$4,0))</f>
        <v>0</v>
      </c>
      <c r="DD21" s="116">
        <f>IF(OR('Total Participantes'!DD$4="",'Total Participantes'!DD21=""),0,IF('Total Participantes'!DD21='Total Participantes'!DD$4,DD$4,0))</f>
        <v>0</v>
      </c>
      <c r="DE21" s="97">
        <f>IF('Total Participantes'!DE$4="",0,IF('Total Participantes'!DE21='Total Participantes'!DE$4,DE$4,0))+IF(DC21+DD21=DC$4+DD$4,$F$4,0)</f>
        <v>0</v>
      </c>
      <c r="DF21" s="97">
        <f>IFERROR(IF(MATCH('Total Participantes'!DF21,'Total Participantes'!$DF$4:$DG$4,0)&gt;0,DF$4,0),0)</f>
        <v>0</v>
      </c>
      <c r="DG21" s="97">
        <f>IFERROR(IF(MATCH('Total Participantes'!DG21,'Total Participantes'!$DF$4:$DG$4,0)&gt;0,DG$4,0),0)</f>
        <v>0</v>
      </c>
      <c r="DH21" s="78"/>
      <c r="DI21" s="78"/>
      <c r="DJ21" s="116">
        <f>IF(OR('Total Participantes'!DJ$4="",'Total Participantes'!DJ21=""),0,IF('Total Participantes'!DJ21='Total Participantes'!DJ$4,DJ$4,0))</f>
        <v>0</v>
      </c>
      <c r="DK21" s="116">
        <f>IF(OR('Total Participantes'!DK$4="",'Total Participantes'!DK21=""),0,IF('Total Participantes'!DK21='Total Participantes'!DK$4,DK$4,0))</f>
        <v>0</v>
      </c>
      <c r="DL21" s="97">
        <f>IF('Total Participantes'!DL$4="",0,IF('Total Participantes'!DL21='Total Participantes'!DL$4,DL$4,0))+IF(DJ21+DK21=DJ$4+DK$4,$F$4,0)</f>
        <v>0</v>
      </c>
      <c r="DM21" s="116">
        <f>IF(OR('Total Participantes'!DM$4="",'Total Participantes'!DM21=""),0,IF('Total Participantes'!DM21='Total Participantes'!DM$4,DM$4,0))</f>
        <v>0</v>
      </c>
      <c r="DN21" s="116">
        <f>IF(OR('Total Participantes'!DN$4="",'Total Participantes'!DN21=""),0,IF('Total Participantes'!DN21='Total Participantes'!DN$4,DN$4,0))</f>
        <v>0</v>
      </c>
      <c r="DO21" s="97">
        <f>IF('Total Participantes'!DO$4="",0,IF('Total Participantes'!DO21='Total Participantes'!DO$4,DO$4,0))+IF(DM21+DN21=DM$4+DN$4,$F$4,0)</f>
        <v>0</v>
      </c>
      <c r="DP21" s="116">
        <f>IF(OR('Total Participantes'!DP$4="",'Total Participantes'!DP21=""),0,IF('Total Participantes'!DP21='Total Participantes'!DP$4,DP$4,0))</f>
        <v>0</v>
      </c>
      <c r="DQ21" s="116">
        <f>IF(OR('Total Participantes'!DQ$4="",'Total Participantes'!DQ21=""),0,IF('Total Participantes'!DQ21='Total Participantes'!DQ$4,DQ$4,0))</f>
        <v>0</v>
      </c>
      <c r="DR21" s="97">
        <f>IF('Total Participantes'!DR$4="",0,IF('Total Participantes'!DR21='Total Participantes'!DR$4,DR$4,0))+IF(DP21+DQ21=DP$4+DQ$4,$F$4,0)</f>
        <v>0</v>
      </c>
      <c r="DS21" s="116">
        <f>IF(OR('Total Participantes'!DS$4="",'Total Participantes'!DS21=""),0,IF('Total Participantes'!DS21='Total Participantes'!DS$4,DS$4,0))</f>
        <v>0</v>
      </c>
      <c r="DT21" s="116">
        <f>IF(OR('Total Participantes'!DT$4="",'Total Participantes'!DT21=""),0,IF('Total Participantes'!DT21='Total Participantes'!DT$4,DT$4,0))</f>
        <v>0</v>
      </c>
      <c r="DU21" s="97">
        <f>IF('Total Participantes'!DU$4="",0,IF('Total Participantes'!DU21='Total Participantes'!DU$4,DU$4,0))+IF(DS21+DT21=DS$4+DT$4,$F$4,0)</f>
        <v>0</v>
      </c>
      <c r="DV21" s="116">
        <f>IF(OR('Total Participantes'!DV$4="",'Total Participantes'!DV21=""),0,IF('Total Participantes'!DV21='Total Participantes'!DV$4,DV$4,0))</f>
        <v>0</v>
      </c>
      <c r="DW21" s="116">
        <f>IF(OR('Total Participantes'!DW$4="",'Total Participantes'!DW21=""),0,IF('Total Participantes'!DW21='Total Participantes'!DW$4,DW$4,0))</f>
        <v>0</v>
      </c>
      <c r="DX21" s="97">
        <f>IF('Total Participantes'!DX$4="",0,IF('Total Participantes'!DX21='Total Participantes'!DX$4,DX$4,0))+IF(DV21+DW21=DV$4+DW$4,$F$4,0)</f>
        <v>0</v>
      </c>
      <c r="DY21" s="116">
        <f>IF(OR('Total Participantes'!DY$4="",'Total Participantes'!DY21=""),0,IF('Total Participantes'!DY21='Total Participantes'!DY$4,DY$4,0))</f>
        <v>0</v>
      </c>
      <c r="DZ21" s="116">
        <f>IF(OR('Total Participantes'!DZ$4="",'Total Participantes'!DZ21=""),0,IF('Total Participantes'!DZ21='Total Participantes'!DZ$4,DZ$4,0))</f>
        <v>0</v>
      </c>
      <c r="EA21" s="97">
        <f>IF('Total Participantes'!EA$4="",0,IF('Total Participantes'!EA21='Total Participantes'!EA$4,EA$4,0))+IF(DY21+DZ21=DY$4+DZ$4,$F$4,0)</f>
        <v>0</v>
      </c>
      <c r="EB21" s="97">
        <f>IFERROR(IF(MATCH('Total Participantes'!EB21,'Total Participantes'!$EB$4:$EC$4,0)&gt;0,EB$4,0),0)</f>
        <v>0</v>
      </c>
      <c r="EC21" s="97">
        <f>IFERROR(IF(MATCH('Total Participantes'!EC21,'Total Participantes'!$EB$4:$EC$4,0)&gt;0,EC$4,0),0)</f>
        <v>0</v>
      </c>
      <c r="ED21" s="78"/>
      <c r="EE21" s="78"/>
      <c r="EF21" s="116">
        <f>IF(OR('Total Participantes'!EF$4="",'Total Participantes'!EF21=""),0,IF('Total Participantes'!EF21='Total Participantes'!EF$4,EF$4,0))</f>
        <v>0</v>
      </c>
      <c r="EG21" s="116">
        <f>IF(OR('Total Participantes'!EG$4="",'Total Participantes'!EG21=""),0,IF('Total Participantes'!EG21='Total Participantes'!EG$4,EG$4,0))</f>
        <v>0</v>
      </c>
      <c r="EH21" s="97">
        <f>IF('Total Participantes'!EH$4="",0,IF('Total Participantes'!EH21='Total Participantes'!EH$4,EH$4,0))+IF(EF21+EG21=EF$4+EG$4,$F$4,0)</f>
        <v>0</v>
      </c>
      <c r="EI21" s="116">
        <f>IF(OR('Total Participantes'!EI$4="",'Total Participantes'!EI21=""),0,IF('Total Participantes'!EI21='Total Participantes'!EI$4,EI$4,0))</f>
        <v>0</v>
      </c>
      <c r="EJ21" s="116">
        <f>IF(OR('Total Participantes'!EJ$4="",'Total Participantes'!EJ21=""),0,IF('Total Participantes'!EJ21='Total Participantes'!EJ$4,EJ$4,0))</f>
        <v>0</v>
      </c>
      <c r="EK21" s="97">
        <f>IF('Total Participantes'!EK$4="",0,IF('Total Participantes'!EK21='Total Participantes'!EK$4,EK$4,0))+IF(EI21+EJ21=EI$4+EJ$4,$F$4,0)</f>
        <v>0</v>
      </c>
      <c r="EL21" s="116">
        <f>IF(OR('Total Participantes'!EL$4="",'Total Participantes'!EL21=""),0,IF('Total Participantes'!EL21='Total Participantes'!EL$4,EL$4,0))</f>
        <v>0</v>
      </c>
      <c r="EM21" s="116">
        <f>IF(OR('Total Participantes'!EM$4="",'Total Participantes'!EM21=""),0,IF('Total Participantes'!EM21='Total Participantes'!EM$4,EM$4,0))</f>
        <v>0</v>
      </c>
      <c r="EN21" s="97">
        <f>IF('Total Participantes'!EN$4="",0,IF('Total Participantes'!EN21='Total Participantes'!EN$4,EN$4,0))+IF(EL21+EM21=EL$4+EM$4,$F$4,0)</f>
        <v>0</v>
      </c>
      <c r="EO21" s="116">
        <f>IF(OR('Total Participantes'!EO$4="",'Total Participantes'!EO21=""),0,IF('Total Participantes'!EO21='Total Participantes'!EO$4,EO$4,0))</f>
        <v>0</v>
      </c>
      <c r="EP21" s="116">
        <f>IF(OR('Total Participantes'!EP$4="",'Total Participantes'!EP21=""),0,IF('Total Participantes'!EP21='Total Participantes'!EP$4,EP$4,0))</f>
        <v>0</v>
      </c>
      <c r="EQ21" s="97">
        <f>IF('Total Participantes'!EQ$4="",0,IF('Total Participantes'!EQ21='Total Participantes'!EQ$4,EQ$4,0))+IF(EO21+EP21=EO$4+EP$4,$F$4,0)</f>
        <v>0</v>
      </c>
      <c r="ER21" s="116">
        <f>IF(OR('Total Participantes'!ER$4="",'Total Participantes'!ER21=""),0,IF('Total Participantes'!ER21='Total Participantes'!ER$4,ER$4,0))</f>
        <v>0</v>
      </c>
      <c r="ES21" s="116">
        <f>IF(OR('Total Participantes'!ES$4="",'Total Participantes'!ES21=""),0,IF('Total Participantes'!ES21='Total Participantes'!ES$4,ES$4,0))</f>
        <v>0</v>
      </c>
      <c r="ET21" s="97">
        <f>IF('Total Participantes'!ET$4="",0,IF('Total Participantes'!ET21='Total Participantes'!ET$4,ET$4,0))+IF(ER21+ES21=ER$4+ES$4,$F$4,0)</f>
        <v>0</v>
      </c>
      <c r="EU21" s="116">
        <f>IF(OR('Total Participantes'!EU$4="",'Total Participantes'!EU21=""),0,IF('Total Participantes'!EU21='Total Participantes'!EU$4,EU$4,0))</f>
        <v>0</v>
      </c>
      <c r="EV21" s="116">
        <f>IF(OR('Total Participantes'!EV$4="",'Total Participantes'!EV21=""),0,IF('Total Participantes'!EV21='Total Participantes'!EV$4,EV$4,0))</f>
        <v>0</v>
      </c>
      <c r="EW21" s="97">
        <f>IF('Total Participantes'!EW$4="",0,IF('Total Participantes'!EW21='Total Participantes'!EW$4,EW$4,0))+IF(EU21+EV21=EU$4+EV$4,$F$4,0)</f>
        <v>0</v>
      </c>
      <c r="EX21" s="97">
        <f>IFERROR(IF(MATCH('Total Participantes'!EX21,'Total Participantes'!$EX$4:$EY$4,0)&gt;0,EX$4,0),0)</f>
        <v>0</v>
      </c>
      <c r="EY21" s="97">
        <f>IFERROR(IF(MATCH('Total Participantes'!EY21,'Total Participantes'!$EX$4:$EY$4,0)&gt;0,EY$4,0),0)</f>
        <v>0</v>
      </c>
      <c r="EZ21" s="78"/>
      <c r="FA21" s="78"/>
      <c r="FB21" s="116">
        <f>IF(OR('Total Participantes'!FB$4="",'Total Participantes'!FB21=""),0,IF('Total Participantes'!FB21='Total Participantes'!FB$4,FB$4,0))</f>
        <v>0</v>
      </c>
      <c r="FC21" s="116">
        <f>IF(OR('Total Participantes'!FC$4="",'Total Participantes'!FC21=""),0,IF('Total Participantes'!FC21='Total Participantes'!FC$4,FC$4,0))</f>
        <v>0</v>
      </c>
      <c r="FD21" s="97">
        <f>IF('Total Participantes'!FD$4="",0,IF('Total Participantes'!FD21='Total Participantes'!FD$4,FD$4,0))+IF(FB21+FC21=FB$4+FC$4,$F$4,0)</f>
        <v>0</v>
      </c>
      <c r="FE21" s="116">
        <f>IF(OR('Total Participantes'!FE$4="",'Total Participantes'!FE21=""),0,IF('Total Participantes'!FE21='Total Participantes'!FE$4,FE$4,0))</f>
        <v>0</v>
      </c>
      <c r="FF21" s="116">
        <f>IF(OR('Total Participantes'!FF$4="",'Total Participantes'!FF21=""),0,IF('Total Participantes'!FF21='Total Participantes'!FF$4,FF$4,0))</f>
        <v>0</v>
      </c>
      <c r="FG21" s="97">
        <f>IF('Total Participantes'!FG$4="",0,IF('Total Participantes'!FG21='Total Participantes'!FG$4,FG$4,0))+IF(FE21+FF21=FE$4+FF$4,$F$4,0)</f>
        <v>0</v>
      </c>
      <c r="FH21" s="116">
        <f>IF(OR('Total Participantes'!FH$4="",'Total Participantes'!FH21=""),0,IF('Total Participantes'!FH21='Total Participantes'!FH$4,FH$4,0))</f>
        <v>0</v>
      </c>
      <c r="FI21" s="116">
        <f>IF(OR('Total Participantes'!FI$4="",'Total Participantes'!FI21=""),0,IF('Total Participantes'!FI21='Total Participantes'!FI$4,FI$4,0))</f>
        <v>0</v>
      </c>
      <c r="FJ21" s="97">
        <f>IF('Total Participantes'!FJ$4="",0,IF('Total Participantes'!FJ21='Total Participantes'!FJ$4,FJ$4,0))+IF(FH21+FI21=FH$4+FI$4,$F$4,0)</f>
        <v>0</v>
      </c>
      <c r="FK21" s="116">
        <f>IF(OR('Total Participantes'!FK$4="",'Total Participantes'!FK21=""),0,IF('Total Participantes'!FK21='Total Participantes'!FK$4,FK$4,0))</f>
        <v>0</v>
      </c>
      <c r="FL21" s="116">
        <f>IF(OR('Total Participantes'!FL$4="",'Total Participantes'!FL21=""),0,IF('Total Participantes'!FL21='Total Participantes'!FL$4,FL$4,0))</f>
        <v>0</v>
      </c>
      <c r="FM21" s="97">
        <f>IF('Total Participantes'!FM$4="",0,IF('Total Participantes'!FM21='Total Participantes'!FM$4,FM$4,0))+IF(FK21+FL21=FK$4+FL$4,$F$4,0)</f>
        <v>0</v>
      </c>
      <c r="FN21" s="116">
        <f>IF(OR('Total Participantes'!FN$4="",'Total Participantes'!FN21=""),0,IF('Total Participantes'!FN21='Total Participantes'!FN$4,FN$4,0))</f>
        <v>0</v>
      </c>
      <c r="FO21" s="116">
        <f>IF(OR('Total Participantes'!FO$4="",'Total Participantes'!FO21=""),0,IF('Total Participantes'!FO21='Total Participantes'!FO$4,FO$4,0))</f>
        <v>0</v>
      </c>
      <c r="FP21" s="97">
        <f>IF('Total Participantes'!FP$4="",0,IF('Total Participantes'!FP21='Total Participantes'!FP$4,FP$4,0))+IF(FN21+FO21=FN$4+FO$4,$F$4,0)</f>
        <v>0</v>
      </c>
      <c r="FQ21" s="116">
        <f>IF(OR('Total Participantes'!FQ$4="",'Total Participantes'!FQ21=""),0,IF('Total Participantes'!FQ21='Total Participantes'!FQ$4,FQ$4,0))</f>
        <v>0</v>
      </c>
      <c r="FR21" s="116">
        <f>IF(OR('Total Participantes'!FR$4="",'Total Participantes'!FR21=""),0,IF('Total Participantes'!FR21='Total Participantes'!FR$4,FR$4,0))</f>
        <v>0</v>
      </c>
      <c r="FS21" s="97">
        <f>IF('Total Participantes'!FS$4="",0,IF('Total Participantes'!FS21='Total Participantes'!FS$4,FS$4,0))+IF(FQ21+FR21=FQ$4+FR$4,$F$4,0)</f>
        <v>0</v>
      </c>
      <c r="FT21" s="97">
        <f>IFERROR(IF(MATCH('Total Participantes'!FT21,'Total Participantes'!$FT$4:$FU$4,0)&gt;0,FT$4,0),0)</f>
        <v>0</v>
      </c>
      <c r="FU21" s="97">
        <f>IFERROR(IF(MATCH('Total Participantes'!FU21,'Total Participantes'!$FT$4:$FU$4,0)&gt;0,FU$4,0),0)</f>
        <v>0</v>
      </c>
      <c r="FV21" s="78"/>
      <c r="FW21" s="78"/>
      <c r="FX21" s="116">
        <f>IFERROR(IF(MATCH('Total Participantes'!FX21,'Total Participantes'!$FX$4:$GM$4,0)&gt;0,FX$4,0),0)</f>
        <v>0</v>
      </c>
      <c r="FY21" s="116">
        <f>IFERROR(IF(MATCH('Total Participantes'!FY21,'Total Participantes'!$FX$4:$GM$4,0)&gt;0,FY$4,0),0)</f>
        <v>0</v>
      </c>
      <c r="FZ21" s="116">
        <f>IFERROR(IF(MATCH('Total Participantes'!FZ21,'Total Participantes'!$FX$4:$GM$4,0)&gt;0,FZ$4,0),0)</f>
        <v>0</v>
      </c>
      <c r="GA21" s="116">
        <f>IFERROR(IF(MATCH('Total Participantes'!GA21,'Total Participantes'!$FX$4:$GM$4,0)&gt;0,GA$4,0),0)</f>
        <v>0</v>
      </c>
      <c r="GB21" s="116">
        <f>IFERROR(IF(MATCH('Total Participantes'!GB21,'Total Participantes'!$FX$4:$GM$4,0)&gt;0,GB$4,0),0)</f>
        <v>0</v>
      </c>
      <c r="GC21" s="116">
        <f>IFERROR(IF(MATCH('Total Participantes'!GC21,'Total Participantes'!$FX$4:$GM$4,0)&gt;0,GC$4,0),0)</f>
        <v>0</v>
      </c>
      <c r="GD21" s="116">
        <f>IFERROR(IF(MATCH('Total Participantes'!GD21,'Total Participantes'!$FX$4:$GM$4,0)&gt;0,GD$4,0),0)</f>
        <v>0</v>
      </c>
      <c r="GE21" s="116">
        <f>IFERROR(IF(MATCH('Total Participantes'!GE21,'Total Participantes'!$FX$4:$GM$4,0)&gt;0,GE$4,0),0)</f>
        <v>0</v>
      </c>
      <c r="GF21" s="116">
        <f>IFERROR(IF(MATCH('Total Participantes'!GF21,'Total Participantes'!$FX$4:$GM$4,0)&gt;0,GF$4,0),0)</f>
        <v>0</v>
      </c>
      <c r="GG21" s="116">
        <f>IFERROR(IF(MATCH('Total Participantes'!GG21,'Total Participantes'!$FX$4:$GM$4,0)&gt;0,GG$4,0),0)</f>
        <v>0</v>
      </c>
      <c r="GH21" s="116">
        <f>IFERROR(IF(MATCH('Total Participantes'!GH21,'Total Participantes'!$FX$4:$GM$4,0)&gt;0,GH$4,0),0)</f>
        <v>0</v>
      </c>
      <c r="GI21" s="116">
        <f>IFERROR(IF(MATCH('Total Participantes'!GI21,'Total Participantes'!$FX$4:$GM$4,0)&gt;0,GI$4,0),0)</f>
        <v>0</v>
      </c>
      <c r="GJ21" s="116">
        <f>IFERROR(IF(MATCH('Total Participantes'!GJ21,'Total Participantes'!$FX$4:$GM$4,0)&gt;0,GJ$4,0),0)</f>
        <v>0</v>
      </c>
      <c r="GK21" s="116">
        <f>IFERROR(IF(MATCH('Total Participantes'!GK21,'Total Participantes'!$FX$4:$GM$4,0)&gt;0,GK$4,0),0)</f>
        <v>0</v>
      </c>
      <c r="GL21" s="116">
        <f>IFERROR(IF(MATCH('Total Participantes'!GL21,'Total Participantes'!$FX$4:$GM$4,0)&gt;0,GL$4,0),0)</f>
        <v>0</v>
      </c>
      <c r="GM21" s="116">
        <f>IFERROR(IF(MATCH('Total Participantes'!GM21,'Total Participantes'!$FX$4:$GM$4,0)&gt;0,GM$4,0),0)</f>
        <v>0</v>
      </c>
      <c r="GN21" s="116">
        <f>IFERROR(IF(MATCH('Total Participantes'!GN21,'Total Participantes'!$GN$4:$GU$4,0)&gt;0,GN$4,0),0)</f>
        <v>0</v>
      </c>
      <c r="GO21" s="116">
        <f>IFERROR(IF(MATCH('Total Participantes'!GO21,'Total Participantes'!$GN$4:$GU$4,0)&gt;0,GO$4,0),0)</f>
        <v>0</v>
      </c>
      <c r="GP21" s="116">
        <f>IFERROR(IF(MATCH('Total Participantes'!GP21,'Total Participantes'!$GN$4:$GU$4,0)&gt;0,GP$4,0),0)</f>
        <v>0</v>
      </c>
      <c r="GQ21" s="116">
        <f>IFERROR(IF(MATCH('Total Participantes'!GQ21,'Total Participantes'!$GN$4:$GU$4,0)&gt;0,GQ$4,0),0)</f>
        <v>0</v>
      </c>
      <c r="GR21" s="116">
        <f>IFERROR(IF(MATCH('Total Participantes'!GR21,'Total Participantes'!$GN$4:$GU$4,0)&gt;0,GR$4,0),0)</f>
        <v>0</v>
      </c>
      <c r="GS21" s="116">
        <f>IFERROR(IF(MATCH('Total Participantes'!GS21,'Total Participantes'!$GN$4:$GU$4,0)&gt;0,GS$4,0),0)</f>
        <v>0</v>
      </c>
      <c r="GT21" s="116">
        <f>IFERROR(IF(MATCH('Total Participantes'!GT21,'Total Participantes'!$GN$4:$GU$4,0)&gt;0,GT$4,0),0)</f>
        <v>0</v>
      </c>
      <c r="GU21" s="116">
        <f>IFERROR(IF(MATCH('Total Participantes'!GU21,'Total Participantes'!$GN$4:$GU$4,0)&gt;0,GU$4,0),0)</f>
        <v>0</v>
      </c>
      <c r="GV21" s="116">
        <f>IFERROR(IF(MATCH('Total Participantes'!GV21,'Total Participantes'!$GV$4:$GY$4,0)&gt;0,GV$4,0),0)</f>
        <v>0</v>
      </c>
      <c r="GW21" s="116">
        <f>IFERROR(IF(MATCH('Total Participantes'!GW21,'Total Participantes'!$GV$4:$GY$4,0)&gt;0,GW$4,0),0)</f>
        <v>0</v>
      </c>
      <c r="GX21" s="116">
        <f>IFERROR(IF(MATCH('Total Participantes'!GX21,'Total Participantes'!$GV$4:$GY$4,0)&gt;0,GX$4,0),0)</f>
        <v>0</v>
      </c>
      <c r="GY21" s="116">
        <f>IFERROR(IF(MATCH('Total Participantes'!GY21,'Total Participantes'!$GV$4:$GY$4,0)&gt;0,GY$4,0),0)</f>
        <v>0</v>
      </c>
      <c r="GZ21" s="116">
        <f>IFERROR(IF(MATCH('Total Participantes'!GZ21,'Total Participantes'!$GZ$4:$HD$4,0)&gt;0,GZ$4,0),0)</f>
        <v>0</v>
      </c>
      <c r="HA21" s="116">
        <f>IFERROR(IF(MATCH('Total Participantes'!HA21,'Total Participantes'!$GZ$4:$HD$4,0)&gt;0,HA$4,0),0)</f>
        <v>0</v>
      </c>
      <c r="HB21" s="116">
        <f>IFERROR(IF(MATCH('Total Participantes'!HB21,'Total Participantes'!$GZ$4:$HD$4,0)&gt;0,HB$4,0),0)</f>
        <v>0</v>
      </c>
      <c r="HC21" s="116">
        <f>IFERROR(IF(MATCH('Total Participantes'!HC21,'Total Participantes'!$GZ$4:$HD$4,0)&gt;0,HC$4,0),0)</f>
        <v>0</v>
      </c>
      <c r="HD21" s="116">
        <f>IFERROR(IF(MATCH('Total Participantes'!HD21,'Total Participantes'!$GZ$4:$HD$4,0)&gt;0,HD$4,0),0)</f>
        <v>0</v>
      </c>
      <c r="HE21" s="78"/>
      <c r="HF21" s="116" t="str">
        <f>IF('Total Participantes'!HF21="","0",IFERROR(IF(MATCH('Total Participantes'!HF21,'Total Participantes'!$HF$4:$IC$4,0)&gt;0,HF$4,0),0))</f>
        <v>0</v>
      </c>
      <c r="HG21" s="116" t="str">
        <f>IF('Total Participantes'!HG21="","0",IFERROR(IF(MATCH('Total Participantes'!HG21,'Total Participantes'!$HF$4:$IC$4,0)&gt;0,HG$4,0),0))</f>
        <v>0</v>
      </c>
      <c r="HH21" s="116">
        <f>IF('Total Participantes'!HH21="","0",IFERROR(IF(MATCH('Total Participantes'!HH21,'Total Participantes'!$HF$4:$IC$4,0)&gt;0,HH$4,0),0))+IF(HF21+HG21=HF$4+HG$4,$HH$4,0)</f>
        <v>0</v>
      </c>
      <c r="HI21" s="116" t="str">
        <f>IF('Total Participantes'!HI21="","0",IFERROR(IF(MATCH('Total Participantes'!HI21,'Total Participantes'!$HF$4:$IC$4,0)&gt;0,HI$4,0),0))</f>
        <v>0</v>
      </c>
      <c r="HJ21" s="116" t="str">
        <f>IF('Total Participantes'!HJ21="","0",IFERROR(IF(MATCH('Total Participantes'!HJ21,'Total Participantes'!$HF$4:$IC$4,0)&gt;0,HJ$4,0),0))</f>
        <v>0</v>
      </c>
      <c r="HK21" s="116">
        <f>IF('Total Participantes'!HK21="","0",IFERROR(IF(MATCH('Total Participantes'!HK21,'Total Participantes'!$HF$4:$IC$4,0)&gt;0,HK$4,0),0))+IF(HI21+HJ21=HI$4+HJ$4,$HH$4,0)</f>
        <v>0</v>
      </c>
      <c r="HL21" s="116" t="str">
        <f>IF('Total Participantes'!HL21="","0",IFERROR(IF(MATCH('Total Participantes'!HL21,'Total Participantes'!$HF$4:$IC$4,0)&gt;0,HL$4,0),0))</f>
        <v>0</v>
      </c>
      <c r="HM21" s="116" t="str">
        <f>IF('Total Participantes'!HM21="","0",IFERROR(IF(MATCH('Total Participantes'!HM21,'Total Participantes'!$HF$4:$IC$4,0)&gt;0,HM$4,0),0))</f>
        <v>0</v>
      </c>
      <c r="HN21" s="116">
        <f>IF('Total Participantes'!HN21="","0",IFERROR(IF(MATCH('Total Participantes'!HN21,'Total Participantes'!$HF$4:$IC$4,0)&gt;0,HN$4,0),0))+IF(HL21+HM21=HL$4+HM$4,$HH$4,0)</f>
        <v>0</v>
      </c>
      <c r="HO21" s="116" t="str">
        <f>IF('Total Participantes'!HO21="","0",IFERROR(IF(MATCH('Total Participantes'!HO21,'Total Participantes'!$HF$4:$IC$4,0)&gt;0,HO$4,0),0))</f>
        <v>0</v>
      </c>
      <c r="HP21" s="116" t="str">
        <f>IF('Total Participantes'!HP21="","0",IFERROR(IF(MATCH('Total Participantes'!HP21,'Total Participantes'!$HF$4:$IC$4,0)&gt;0,HP$4,0),0))</f>
        <v>0</v>
      </c>
      <c r="HQ21" s="116">
        <f>IF('Total Participantes'!HQ21="","0",IFERROR(IF(MATCH('Total Participantes'!HQ21,'Total Participantes'!$HF$4:$IC$4,0)&gt;0,HQ$4,0),0))+IF(HO21+HP21=HO$4+HP$4,$HH$4,0)</f>
        <v>0</v>
      </c>
      <c r="HR21" s="116" t="str">
        <f>IF('Total Participantes'!HR21="","0",IFERROR(IF(MATCH('Total Participantes'!HR21,'Total Participantes'!$HF$4:$IC$4,0)&gt;0,HR$4,0),0))</f>
        <v>0</v>
      </c>
      <c r="HS21" s="116" t="str">
        <f>IF('Total Participantes'!HS21="","0",IFERROR(IF(MATCH('Total Participantes'!HS21,'Total Participantes'!$HF$4:$IC$4,0)&gt;0,HS$4,0),0))</f>
        <v>0</v>
      </c>
      <c r="HT21" s="116">
        <f>IF('Total Participantes'!HT21="","0",IFERROR(IF(MATCH('Total Participantes'!HT21,'Total Participantes'!$HF$4:$IC$4,0)&gt;0,HT$4,0),0))+IF(HR21+HS21=HR$4+HS$4,$HH$4,0)</f>
        <v>0</v>
      </c>
      <c r="HU21" s="116" t="str">
        <f>IF('Total Participantes'!HU21="","0",IFERROR(IF(MATCH('Total Participantes'!HU21,'Total Participantes'!$HF$4:$IC$4,0)&gt;0,HU$4,0),0))</f>
        <v>0</v>
      </c>
      <c r="HV21" s="116" t="str">
        <f>IF('Total Participantes'!HV21="","0",IFERROR(IF(MATCH('Total Participantes'!HV21,'Total Participantes'!$HF$4:$IC$4,0)&gt;0,HV$4,0),0))</f>
        <v>0</v>
      </c>
      <c r="HW21" s="116">
        <f>IF('Total Participantes'!HW21="","0",IFERROR(IF(MATCH('Total Participantes'!HW21,'Total Participantes'!$HF$4:$IC$4,0)&gt;0,HW$4,0),0))+IF(HU21+HV21=HU$4+HV$4,$HH$4,0)</f>
        <v>0</v>
      </c>
      <c r="HX21" s="116" t="str">
        <f>IF('Total Participantes'!HX21="","0",IFERROR(IF(MATCH('Total Participantes'!HX21,'Total Participantes'!$HF$4:$IC$4,0)&gt;0,HX$4,0),0))</f>
        <v>0</v>
      </c>
      <c r="HY21" s="116" t="str">
        <f>IF('Total Participantes'!HY21="","0",IFERROR(IF(MATCH('Total Participantes'!HY21,'Total Participantes'!$HF$4:$IC$4,0)&gt;0,HY$4,0),0))</f>
        <v>0</v>
      </c>
      <c r="HZ21" s="116">
        <f>IF('Total Participantes'!HZ21="","0",IFERROR(IF(MATCH('Total Participantes'!HZ21,'Total Participantes'!$HF$4:$IC$4,0)&gt;0,HZ$4,0),0))+IF(HX21+HY21=HX$4+HY$4,$HH$4,0)</f>
        <v>0</v>
      </c>
      <c r="IA21" s="116" t="str">
        <f>IF('Total Participantes'!IA21="","0",IFERROR(IF(MATCH('Total Participantes'!IA21,'Total Participantes'!$HF$4:$IC$4,0)&gt;0,IA$4,0),0))</f>
        <v>0</v>
      </c>
      <c r="IB21" s="116" t="str">
        <f>IF('Total Participantes'!IB21="","0",IFERROR(IF(MATCH('Total Participantes'!IB21,'Total Participantes'!$HF$4:$IC$4,0)&gt;0,IB$4,0),0))</f>
        <v>0</v>
      </c>
      <c r="IC21" s="116">
        <f>IF('Total Participantes'!IC21="","0",IFERROR(IF(MATCH('Total Participantes'!IC21,'Total Participantes'!$HF$4:$IC$4,0)&gt;0,IC$4,0),0))+IF(IA21+IB21=IA$4+IB$4,$HH$4,0)</f>
        <v>0</v>
      </c>
      <c r="ID21" s="116" t="str">
        <f>IF('Total Participantes'!ID21="","0",IFERROR(IF(MATCH('Total Participantes'!ID21,'Total Participantes'!$ID$4:$IO$4,0)&gt;0,ID$4,0),0))</f>
        <v>0</v>
      </c>
      <c r="IE21" s="116" t="str">
        <f>IF('Total Participantes'!IE21="","0",IFERROR(IF(MATCH('Total Participantes'!IE21,'Total Participantes'!$ID$4:$IO$4,0)&gt;0,IE$4,0),0))</f>
        <v>0</v>
      </c>
      <c r="IF21" s="116">
        <f>IF('Total Participantes'!IF21="","0",IFERROR(IF(MATCH('Total Participantes'!IF21,'Total Participantes'!$ID$4:$IO$4,0)&gt;0,IF$4,0),0))+IF(ID21+IE21=ID$4+IE$4,$IF$4,0)</f>
        <v>0</v>
      </c>
      <c r="IG21" s="116" t="str">
        <f>IF('Total Participantes'!IG21="","0",IFERROR(IF(MATCH('Total Participantes'!IG21,'Total Participantes'!$ID$4:$IO$4,0)&gt;0,IG$4,0),0))</f>
        <v>0</v>
      </c>
      <c r="IH21" s="116" t="str">
        <f>IF('Total Participantes'!IH21="","0",IFERROR(IF(MATCH('Total Participantes'!IH21,'Total Participantes'!$ID$4:$IO$4,0)&gt;0,IH$4,0),0))</f>
        <v>0</v>
      </c>
      <c r="II21" s="116">
        <f>IF('Total Participantes'!II21="","0",IFERROR(IF(MATCH('Total Participantes'!II21,'Total Participantes'!$ID$4:$IO$4,0)&gt;0,II$4,0),0))+IF(IG21+IH21=IG$4+IH$4,$IF$4,0)</f>
        <v>0</v>
      </c>
      <c r="IJ21" s="116" t="str">
        <f>IF('Total Participantes'!IJ21="","0",IFERROR(IF(MATCH('Total Participantes'!IJ21,'Total Participantes'!$ID$4:$IO$4,0)&gt;0,IJ$4,0),0))</f>
        <v>0</v>
      </c>
      <c r="IK21" s="116" t="str">
        <f>IF('Total Participantes'!IK21="","0",IFERROR(IF(MATCH('Total Participantes'!IK21,'Total Participantes'!$ID$4:$IO$4,0)&gt;0,IK$4,0),0))</f>
        <v>0</v>
      </c>
      <c r="IL21" s="116">
        <f>IF('Total Participantes'!IL21="","0",IFERROR(IF(MATCH('Total Participantes'!IL21,'Total Participantes'!$ID$4:$IO$4,0)&gt;0,IL$4,0),0))+IF(IJ21+IK21=IJ$4+IK$4,$IF$4,0)</f>
        <v>0</v>
      </c>
      <c r="IM21" s="116" t="str">
        <f>IF('Total Participantes'!IM21="","0",IFERROR(IF(MATCH('Total Participantes'!IM21,'Total Participantes'!$ID$4:$IO$4,0)&gt;0,IM$4,0),0))</f>
        <v>0</v>
      </c>
      <c r="IN21" s="116" t="str">
        <f>IF('Total Participantes'!IN21="","0",IFERROR(IF(MATCH('Total Participantes'!IN21,'Total Participantes'!$ID$4:$IO$4,0)&gt;0,IN$4,0),0))</f>
        <v>0</v>
      </c>
      <c r="IO21" s="116">
        <f>IF('Total Participantes'!IO21="","0",IFERROR(IF(MATCH('Total Participantes'!IO21,'Total Participantes'!$ID$4:$IO$4,0)&gt;0,IO$4,0),0))+IF(IM21+IN21=IM$4+IN$4,$IF$4,0)</f>
        <v>0</v>
      </c>
      <c r="IP21" s="116" t="str">
        <f>IF('Total Participantes'!IP21="","0",IFERROR(IF(MATCH('Total Participantes'!IP21,'Total Participantes'!$IP$4:$IU$4,0)&gt;0,IP$4,0),0))</f>
        <v>0</v>
      </c>
      <c r="IQ21" s="116" t="str">
        <f>IF('Total Participantes'!IQ21="","0",IFERROR(IF(MATCH('Total Participantes'!IQ21,'Total Participantes'!$IP$4:$IU$4,0)&gt;0,IQ$4,0),0))</f>
        <v>0</v>
      </c>
      <c r="IR21" s="116">
        <f>IF('Total Participantes'!IR21="","0",IFERROR(IF(MATCH('Total Participantes'!IR21,'Total Participantes'!$IP$4:$IU$4,0)&gt;0,IR$4,0),0))+IF(IP21+IQ21=IP$4+IQ$4,$IR$4,0)</f>
        <v>0</v>
      </c>
      <c r="IS21" s="116" t="str">
        <f>IF('Total Participantes'!IS21="","0",IFERROR(IF(MATCH('Total Participantes'!IS21,'Total Participantes'!$IP$4:$IU$4,0)&gt;0,IS$4,0),0))</f>
        <v>0</v>
      </c>
      <c r="IT21" s="116" t="str">
        <f>IF('Total Participantes'!IT21="","0",IFERROR(IF(MATCH('Total Participantes'!IT21,'Total Participantes'!$IP$4:$IU$4,0)&gt;0,IT$4,0),0))</f>
        <v>0</v>
      </c>
      <c r="IU21" s="116">
        <f>IF('Total Participantes'!IU21="","0",IFERROR(IF(MATCH('Total Participantes'!IU21,'Total Participantes'!$IP$4:$IU$4,0)&gt;0,IU$4,0),0))+IF(IS21+IT21=IS$4+IT$4,$IR$4,0)</f>
        <v>0</v>
      </c>
      <c r="IV21" s="116" t="str">
        <f>IF('Total Participantes'!IV21="","0",IFERROR(IF(MATCH('Total Participantes'!IV21,'Total Participantes'!$HF$4:$IC$4,0)&gt;0,IV$4,0),0))</f>
        <v>0</v>
      </c>
      <c r="IW21" s="116" t="str">
        <f>IF('Total Participantes'!IW21="","0",IFERROR(IF(MATCH('Total Participantes'!IW21,'Total Participantes'!$HF$4:$IC$4,0)&gt;0,IW$4,0),0))</f>
        <v>0</v>
      </c>
      <c r="IX21" s="116">
        <f>IF('Total Participantes'!IX21="","0",IFERROR(IF(MATCH('Total Participantes'!IX21,'Total Participantes'!$HF$4:$IC$4,0)&gt;0,IX$4,0),0))+IF(IV21+IW21=IV$4+IW$4,$IX$4,0)</f>
        <v>0</v>
      </c>
      <c r="IY21" s="116" t="str">
        <f>IF('Total Participantes'!IY21="","0",IFERROR(IF(MATCH('Total Participantes'!IY21,'Total Participantes'!$HF$4:$IC$4,0)&gt;0,IY$4,0),0))</f>
        <v>0</v>
      </c>
      <c r="IZ21" s="116" t="str">
        <f>IF('Total Participantes'!IZ21="","0",IFERROR(IF(MATCH('Total Participantes'!IZ21,'Total Participantes'!$HF$4:$IC$4,0)&gt;0,IZ$4,0),0))</f>
        <v>0</v>
      </c>
      <c r="JA21" s="116">
        <f>IF('Total Participantes'!JA21="","0",IFERROR(IF(MATCH('Total Participantes'!JA21,'Total Participantes'!$HF$4:$IC$4,0)&gt;0,JA$4,0),0))+IF(IY21+IZ21=IY$4+IZ$4,$IX$4,0)</f>
        <v>0</v>
      </c>
    </row>
    <row r="22" spans="1:261" ht="31.5" customHeight="1" thickBot="1">
      <c r="A22" s="117">
        <f>'Total Participantes'!A22</f>
        <v>0</v>
      </c>
      <c r="B22" s="117">
        <f>'Total Participantes'!B22</f>
        <v>0</v>
      </c>
      <c r="C22" s="117">
        <f>'Total Participantes'!C22</f>
        <v>0</v>
      </c>
      <c r="D22" s="116">
        <f>IF(OR('Total Participantes'!D$4="",'Total Participantes'!D22=""),0,IF('Total Participantes'!D22='Total Participantes'!D$4,D$4,0))</f>
        <v>0</v>
      </c>
      <c r="E22" s="116">
        <f>IF(OR('Total Participantes'!E$4="",'Total Participantes'!E22=""),0,IF('Total Participantes'!E22='Total Participantes'!E$4,E$4,0))</f>
        <v>0</v>
      </c>
      <c r="F22" s="97">
        <f>IF('Total Participantes'!F$4="",0,IF('Total Participantes'!F22='Total Participantes'!F$4,F$4,0))+IF(D22+E22=D$4+E$4,$F$4,0)</f>
        <v>0</v>
      </c>
      <c r="G22" s="116">
        <f>IF(OR('Total Participantes'!G$4="",'Total Participantes'!G22=""),0,IF('Total Participantes'!G22='Total Participantes'!G$4,G$4,0))</f>
        <v>0</v>
      </c>
      <c r="H22" s="116">
        <f>IF(OR('Total Participantes'!H$4="",'Total Participantes'!H22=""),0,IF('Total Participantes'!H22='Total Participantes'!H$4,H$4,0))</f>
        <v>0</v>
      </c>
      <c r="I22" s="97">
        <f>IF('Total Participantes'!I$4="",0,IF('Total Participantes'!I22='Total Participantes'!I$4,I$4,0))+IF(G22+H22=G$4+H$4,$F$4,0)</f>
        <v>0</v>
      </c>
      <c r="J22" s="116">
        <f>IF(OR('Total Participantes'!J$4="",'Total Participantes'!J22=""),0,IF('Total Participantes'!J22='Total Participantes'!J$4,J$4,0))</f>
        <v>0</v>
      </c>
      <c r="K22" s="116">
        <f>IF(OR('Total Participantes'!K$4="",'Total Participantes'!K22=""),0,IF('Total Participantes'!K22='Total Participantes'!K$4,K$4,0))</f>
        <v>0</v>
      </c>
      <c r="L22" s="97">
        <f>IF('Total Participantes'!L$4="",0,IF('Total Participantes'!L22='Total Participantes'!L$4,L$4,0))+IF(J22+K22=J$4+K$4,$F$4,0)</f>
        <v>0</v>
      </c>
      <c r="M22" s="116">
        <f>IF(OR('Total Participantes'!M$4="",'Total Participantes'!M22=""),0,IF('Total Participantes'!M22='Total Participantes'!M$4,M$4,0))</f>
        <v>0</v>
      </c>
      <c r="N22" s="116">
        <f>IF(OR('Total Participantes'!N$4="",'Total Participantes'!N22=""),0,IF('Total Participantes'!N22='Total Participantes'!N$4,N$4,0))</f>
        <v>0</v>
      </c>
      <c r="O22" s="97">
        <f>IF('Total Participantes'!O$4="",0,IF('Total Participantes'!O22='Total Participantes'!O$4,O$4,0))+IF(M22+N22=M$4+N$4,$F$4,0)</f>
        <v>0</v>
      </c>
      <c r="P22" s="116">
        <f>IF(OR('Total Participantes'!P$4="",'Total Participantes'!P22=""),0,IF('Total Participantes'!P22='Total Participantes'!P$4,P$4,0))</f>
        <v>0</v>
      </c>
      <c r="Q22" s="116">
        <f>IF(OR('Total Participantes'!Q$4="",'Total Participantes'!Q22=""),0,IF('Total Participantes'!Q22='Total Participantes'!Q$4,Q$4,0))</f>
        <v>0</v>
      </c>
      <c r="R22" s="97">
        <f>IF('Total Participantes'!R$4="",0,IF('Total Participantes'!R22='Total Participantes'!R$4,R$4,0))+IF(P22+Q22=P$4+Q$4,$F$4,0)</f>
        <v>0</v>
      </c>
      <c r="S22" s="116">
        <f>IF(OR('Total Participantes'!S$4="",'Total Participantes'!S22=""),0,IF('Total Participantes'!S22='Total Participantes'!S$4,S$4,0))</f>
        <v>0</v>
      </c>
      <c r="T22" s="116">
        <f>IF(OR('Total Participantes'!T$4="",'Total Participantes'!T22=""),0,IF('Total Participantes'!T22='Total Participantes'!T$4,T$4,0))</f>
        <v>0</v>
      </c>
      <c r="U22" s="97">
        <f>IF('Total Participantes'!U$4="",0,IF('Total Participantes'!U22='Total Participantes'!U$4,U$4,0))+IF(S22+T22=S$4+T$4,$F$4,0)</f>
        <v>0</v>
      </c>
      <c r="V22" s="97">
        <f>IFERROR(IF(MATCH('Total Participantes'!V22,'Total Participantes'!$V$4:$W$4,0)&gt;0,V$4,0),0)</f>
        <v>0</v>
      </c>
      <c r="W22" s="97">
        <f>IFERROR(IF(MATCH('Total Participantes'!W22,'Total Participantes'!$V$4:$W$4,0)&gt;0,W$4,0),0)</f>
        <v>0</v>
      </c>
      <c r="X22" s="78"/>
      <c r="Y22" s="78"/>
      <c r="Z22" s="116">
        <f>IF(OR('Total Participantes'!Z$4="",'Total Participantes'!Z22=""),0,IF('Total Participantes'!Z22='Total Participantes'!Z$4,Z$4,0))</f>
        <v>0</v>
      </c>
      <c r="AA22" s="116">
        <f>IF(OR('Total Participantes'!AA$4="",'Total Participantes'!AA22=""),0,IF('Total Participantes'!AA22='Total Participantes'!AA$4,AA$4,0))</f>
        <v>0</v>
      </c>
      <c r="AB22" s="97">
        <f>IF('Total Participantes'!AB$4="",0,IF('Total Participantes'!AB22='Total Participantes'!AB$4,AB$4,0))+IF(Z22+AA22=Z$4+AA$4,$F$4,0)</f>
        <v>0</v>
      </c>
      <c r="AC22" s="116">
        <f>IF(OR('Total Participantes'!AC$4="",'Total Participantes'!AC22=""),0,IF('Total Participantes'!AC22='Total Participantes'!AC$4,AC$4,0))</f>
        <v>0</v>
      </c>
      <c r="AD22" s="116">
        <f>IF(OR('Total Participantes'!AD$4="",'Total Participantes'!AD22=""),0,IF('Total Participantes'!AD22='Total Participantes'!AD$4,AD$4,0))</f>
        <v>0</v>
      </c>
      <c r="AE22" s="97">
        <f>IF('Total Participantes'!AE$4="",0,IF('Total Participantes'!AE22='Total Participantes'!AE$4,AE$4,0))+IF(AC22+AD22=AC$4+AD$4,$F$4,0)</f>
        <v>0</v>
      </c>
      <c r="AF22" s="116">
        <f>IF(OR('Total Participantes'!AF$4="",'Total Participantes'!AF22=""),0,IF('Total Participantes'!AF22='Total Participantes'!AF$4,AF$4,0))</f>
        <v>0</v>
      </c>
      <c r="AG22" s="116">
        <f>IF(OR('Total Participantes'!AG$4="",'Total Participantes'!AG22=""),0,IF('Total Participantes'!AG22='Total Participantes'!AG$4,AG$4,0))</f>
        <v>0</v>
      </c>
      <c r="AH22" s="97">
        <f>IF('Total Participantes'!AH$4="",0,IF('Total Participantes'!AH22='Total Participantes'!AH$4,AH$4,0))+IF(AF22+AG22=AF$4+AG$4,$F$4,0)</f>
        <v>0</v>
      </c>
      <c r="AI22" s="116">
        <f>IF(OR('Total Participantes'!AI$4="",'Total Participantes'!AI22=""),0,IF('Total Participantes'!AI22='Total Participantes'!AI$4,AI$4,0))</f>
        <v>0</v>
      </c>
      <c r="AJ22" s="116">
        <f>IF(OR('Total Participantes'!AJ$4="",'Total Participantes'!AJ22=""),0,IF('Total Participantes'!AJ22='Total Participantes'!AJ$4,AJ$4,0))</f>
        <v>0</v>
      </c>
      <c r="AK22" s="97">
        <f>IF('Total Participantes'!AK$4="",0,IF('Total Participantes'!AK22='Total Participantes'!AK$4,AK$4,0))+IF(AI22+AJ22=AI$4+AJ$4,$F$4,0)</f>
        <v>0</v>
      </c>
      <c r="AL22" s="116">
        <f>IF(OR('Total Participantes'!AL$4="",'Total Participantes'!AL22=""),0,IF('Total Participantes'!AL22='Total Participantes'!AL$4,AL$4,0))</f>
        <v>0</v>
      </c>
      <c r="AM22" s="116">
        <f>IF(OR('Total Participantes'!AM$4="",'Total Participantes'!AM22=""),0,IF('Total Participantes'!AM22='Total Participantes'!AM$4,AM$4,0))</f>
        <v>0</v>
      </c>
      <c r="AN22" s="97">
        <f>IF('Total Participantes'!AN$4="",0,IF('Total Participantes'!AN22='Total Participantes'!AN$4,AN$4,0))+IF(AL22+AM22=AL$4+AM$4,$F$4,0)</f>
        <v>0</v>
      </c>
      <c r="AO22" s="116">
        <f>IF(OR('Total Participantes'!AO$4="",'Total Participantes'!AO22=""),0,IF('Total Participantes'!AO22='Total Participantes'!AO$4,AO$4,0))</f>
        <v>0</v>
      </c>
      <c r="AP22" s="116">
        <f>IF(OR('Total Participantes'!AP$4="",'Total Participantes'!AP22=""),0,IF('Total Participantes'!AP22='Total Participantes'!AP$4,AP$4,0))</f>
        <v>0</v>
      </c>
      <c r="AQ22" s="97">
        <f>IF('Total Participantes'!AQ$4="",0,IF('Total Participantes'!AQ22='Total Participantes'!AQ$4,AQ$4,0))+IF(AO22+AP22=AO$4+AP$4,$F$4,0)</f>
        <v>0</v>
      </c>
      <c r="AR22" s="97">
        <f>IFERROR(IF(MATCH('Total Participantes'!AR22,'Total Participantes'!$AR$4:$AS$4,0)&gt;0,AR$4,0),0)</f>
        <v>0</v>
      </c>
      <c r="AS22" s="97">
        <f>IFERROR(IF(MATCH('Total Participantes'!AS22,'Total Participantes'!$AR$4:$AS$4,0)&gt;0,AS$4,0),0)</f>
        <v>0</v>
      </c>
      <c r="AT22" s="78"/>
      <c r="AU22" s="78"/>
      <c r="AV22" s="116">
        <f>IF(OR('Total Participantes'!AV$4="",'Total Participantes'!AV22=""),0,IF('Total Participantes'!AV22='Total Participantes'!AV$4,AV$4,0))</f>
        <v>0</v>
      </c>
      <c r="AW22" s="116">
        <f>IF(OR('Total Participantes'!AW$4="",'Total Participantes'!AW22=""),0,IF('Total Participantes'!AW22='Total Participantes'!AW$4,AW$4,0))</f>
        <v>0</v>
      </c>
      <c r="AX22" s="97">
        <f>IF('Total Participantes'!AX$4="",0,IF('Total Participantes'!AX22='Total Participantes'!AX$4,AX$4,0))+IF(AV22+AW22=AV$4+AW$4,$F$4,0)</f>
        <v>0</v>
      </c>
      <c r="AY22" s="116">
        <f>IF(OR('Total Participantes'!AY$4="",'Total Participantes'!AY22=""),0,IF('Total Participantes'!AY22='Total Participantes'!AY$4,AY$4,0))</f>
        <v>0</v>
      </c>
      <c r="AZ22" s="116">
        <f>IF(OR('Total Participantes'!AZ$4="",'Total Participantes'!AZ22=""),0,IF('Total Participantes'!AZ22='Total Participantes'!AZ$4,AZ$4,0))</f>
        <v>0</v>
      </c>
      <c r="BA22" s="97">
        <f>IF('Total Participantes'!BA$4="",0,IF('Total Participantes'!BA22='Total Participantes'!BA$4,BA$4,0))+IF(AY22+AZ22=AY$4+AZ$4,$F$4,0)</f>
        <v>0</v>
      </c>
      <c r="BB22" s="116">
        <f>IF(OR('Total Participantes'!BB$4="",'Total Participantes'!BB22=""),0,IF('Total Participantes'!BB22='Total Participantes'!BB$4,BB$4,0))</f>
        <v>0</v>
      </c>
      <c r="BC22" s="116">
        <f>IF(OR('Total Participantes'!BC$4="",'Total Participantes'!BC22=""),0,IF('Total Participantes'!BC22='Total Participantes'!BC$4,BC$4,0))</f>
        <v>0</v>
      </c>
      <c r="BD22" s="97">
        <f>IF('Total Participantes'!BD$4="",0,IF('Total Participantes'!BD22='Total Participantes'!BD$4,BD$4,0))+IF(BB22+BC22=BB$4+BC$4,$F$4,0)</f>
        <v>0</v>
      </c>
      <c r="BE22" s="116">
        <f>IF(OR('Total Participantes'!BE$4="",'Total Participantes'!BE22=""),0,IF('Total Participantes'!BE22='Total Participantes'!BE$4,BE$4,0))</f>
        <v>0</v>
      </c>
      <c r="BF22" s="116">
        <f>IF(OR('Total Participantes'!BF$4="",'Total Participantes'!BF22=""),0,IF('Total Participantes'!BF22='Total Participantes'!BF$4,BF$4,0))</f>
        <v>0</v>
      </c>
      <c r="BG22" s="97">
        <f>IF('Total Participantes'!BG$4="",0,IF('Total Participantes'!BG22='Total Participantes'!BG$4,BG$4,0))+IF(BE22+BF22=BE$4+BF$4,$F$4,0)</f>
        <v>0</v>
      </c>
      <c r="BH22" s="116">
        <f>IF(OR('Total Participantes'!BH$4="",'Total Participantes'!BH22=""),0,IF('Total Participantes'!BH22='Total Participantes'!BH$4,BH$4,0))</f>
        <v>0</v>
      </c>
      <c r="BI22" s="116">
        <f>IF(OR('Total Participantes'!BI$4="",'Total Participantes'!BI22=""),0,IF('Total Participantes'!BI22='Total Participantes'!BI$4,BI$4,0))</f>
        <v>0</v>
      </c>
      <c r="BJ22" s="97">
        <f>IF('Total Participantes'!BJ$4="",0,IF('Total Participantes'!BJ22='Total Participantes'!BJ$4,BJ$4,0))+IF(BH22+BI22=BH$4+BI$4,$F$4,0)</f>
        <v>0</v>
      </c>
      <c r="BK22" s="116">
        <f>IF(OR('Total Participantes'!BK$4="",'Total Participantes'!BK22=""),0,IF('Total Participantes'!BK22='Total Participantes'!BK$4,BK$4,0))</f>
        <v>0</v>
      </c>
      <c r="BL22" s="116">
        <f>IF(OR('Total Participantes'!BL$4="",'Total Participantes'!BL22=""),0,IF('Total Participantes'!BL22='Total Participantes'!BL$4,BL$4,0))</f>
        <v>0</v>
      </c>
      <c r="BM22" s="97">
        <f>IF('Total Participantes'!BM$4="",0,IF('Total Participantes'!BM22='Total Participantes'!BM$4,BM$4,0))+IF(BK22+BL22=BK$4+BL$4,$F$4,0)</f>
        <v>0</v>
      </c>
      <c r="BN22" s="97">
        <f>IFERROR(IF(MATCH('Total Participantes'!BN22,'Total Participantes'!$BN$4:$BO$4,0)&gt;0,BN$4,0),0)</f>
        <v>0</v>
      </c>
      <c r="BO22" s="97">
        <f>IFERROR(IF(MATCH('Total Participantes'!BO22,'Total Participantes'!$BN$4:$BO$4,0)&gt;0,BO$4,0),0)</f>
        <v>0</v>
      </c>
      <c r="BP22" s="78"/>
      <c r="BQ22" s="78"/>
      <c r="BR22" s="116">
        <f>IF(OR('Total Participantes'!BR$4="",'Total Participantes'!BR22=""),0,IF('Total Participantes'!BR22='Total Participantes'!BR$4,BR$4,0))</f>
        <v>0</v>
      </c>
      <c r="BS22" s="116">
        <f>IF(OR('Total Participantes'!BS$4="",'Total Participantes'!BS22=""),0,IF('Total Participantes'!BS22='Total Participantes'!BS$4,BS$4,0))</f>
        <v>0</v>
      </c>
      <c r="BT22" s="97">
        <f>IF('Total Participantes'!BT$4="",0,IF('Total Participantes'!BT22='Total Participantes'!BT$4,BT$4,0))+IF(BR22+BS22=BR$4+BS$4,$F$4,0)</f>
        <v>0</v>
      </c>
      <c r="BU22" s="116">
        <f>IF(OR('Total Participantes'!BU$4="",'Total Participantes'!BU22=""),0,IF('Total Participantes'!BU22='Total Participantes'!BU$4,BU$4,0))</f>
        <v>0</v>
      </c>
      <c r="BV22" s="116">
        <f>IF(OR('Total Participantes'!BV$4="",'Total Participantes'!BV22=""),0,IF('Total Participantes'!BV22='Total Participantes'!BV$4,BV$4,0))</f>
        <v>0</v>
      </c>
      <c r="BW22" s="97">
        <f>IF('Total Participantes'!BW$4="",0,IF('Total Participantes'!BW22='Total Participantes'!BW$4,BW$4,0))+IF(BU22+BV22=BU$4+BV$4,$F$4,0)</f>
        <v>0</v>
      </c>
      <c r="BX22" s="116">
        <f>IF(OR('Total Participantes'!BX$4="",'Total Participantes'!BX22=""),0,IF('Total Participantes'!BX22='Total Participantes'!BX$4,BX$4,0))</f>
        <v>0</v>
      </c>
      <c r="BY22" s="116">
        <f>IF(OR('Total Participantes'!BY$4="",'Total Participantes'!BY22=""),0,IF('Total Participantes'!BY22='Total Participantes'!BY$4,BY$4,0))</f>
        <v>0</v>
      </c>
      <c r="BZ22" s="97">
        <f>IF('Total Participantes'!BZ$4="",0,IF('Total Participantes'!BZ22='Total Participantes'!BZ$4,BZ$4,0))+IF(BX22+BY22=BX$4+BY$4,$F$4,0)</f>
        <v>0</v>
      </c>
      <c r="CA22" s="116">
        <f>IF(OR('Total Participantes'!CA$4="",'Total Participantes'!CA22=""),0,IF('Total Participantes'!CA22='Total Participantes'!CA$4,CA$4,0))</f>
        <v>0</v>
      </c>
      <c r="CB22" s="116">
        <f>IF(OR('Total Participantes'!CB$4="",'Total Participantes'!CB22=""),0,IF('Total Participantes'!CB22='Total Participantes'!CB$4,CB$4,0))</f>
        <v>0</v>
      </c>
      <c r="CC22" s="97">
        <f>IF('Total Participantes'!CC$4="",0,IF('Total Participantes'!CC22='Total Participantes'!CC$4,CC$4,0))+IF(CA22+CB22=CA$4+CB$4,$F$4,0)</f>
        <v>0</v>
      </c>
      <c r="CD22" s="116">
        <f>IF(OR('Total Participantes'!CD$4="",'Total Participantes'!CD22=""),0,IF('Total Participantes'!CD22='Total Participantes'!CD$4,CD$4,0))</f>
        <v>0</v>
      </c>
      <c r="CE22" s="116">
        <f>IF(OR('Total Participantes'!CE$4="",'Total Participantes'!CE22=""),0,IF('Total Participantes'!CE22='Total Participantes'!CE$4,CE$4,0))</f>
        <v>0</v>
      </c>
      <c r="CF22" s="97">
        <f>IF('Total Participantes'!CF$4="",0,IF('Total Participantes'!CF22='Total Participantes'!CF$4,CF$4,0))+IF(CD22+CE22=CD$4+CE$4,$F$4,0)</f>
        <v>0</v>
      </c>
      <c r="CG22" s="116">
        <f>IF(OR('Total Participantes'!CG$4="",'Total Participantes'!CG22=""),0,IF('Total Participantes'!CG22='Total Participantes'!CG$4,CG$4,0))</f>
        <v>0</v>
      </c>
      <c r="CH22" s="116">
        <f>IF(OR('Total Participantes'!CH$4="",'Total Participantes'!CH22=""),0,IF('Total Participantes'!CH22='Total Participantes'!CH$4,CH$4,0))</f>
        <v>0</v>
      </c>
      <c r="CI22" s="97">
        <f>IF('Total Participantes'!CI$4="",0,IF('Total Participantes'!CI22='Total Participantes'!CI$4,CI$4,0))+IF(CG22+CH22=CG$4+CH$4,$F$4,0)</f>
        <v>0</v>
      </c>
      <c r="CJ22" s="97">
        <f>IFERROR(IF(MATCH('Total Participantes'!CJ22,'Total Participantes'!$CJ$4:$CK$4,0)&gt;0,CJ$4,0),0)</f>
        <v>0</v>
      </c>
      <c r="CK22" s="97">
        <f>IFERROR(IF(MATCH('Total Participantes'!CK22,'Total Participantes'!$CJ$4:$CK$4,0)&gt;0,CK$4,0),0)</f>
        <v>0</v>
      </c>
      <c r="CL22" s="78"/>
      <c r="CM22" s="78"/>
      <c r="CN22" s="116">
        <f>IF(OR('Total Participantes'!CN$4="",'Total Participantes'!CN22=""),0,IF('Total Participantes'!CN22='Total Participantes'!CN$4,CN$4,0))</f>
        <v>0</v>
      </c>
      <c r="CO22" s="116">
        <f>IF(OR('Total Participantes'!CO$4="",'Total Participantes'!CO22=""),0,IF('Total Participantes'!CO22='Total Participantes'!CO$4,CO$4,0))</f>
        <v>0</v>
      </c>
      <c r="CP22" s="97">
        <f>IF('Total Participantes'!CP$4="",0,IF('Total Participantes'!CP22='Total Participantes'!CP$4,CP$4,0))+IF(CN22+CO22=CN$4+CO$4,$F$4,0)</f>
        <v>0</v>
      </c>
      <c r="CQ22" s="116">
        <f>IF(OR('Total Participantes'!CQ$4="",'Total Participantes'!CQ22=""),0,IF('Total Participantes'!CQ22='Total Participantes'!CQ$4,CQ$4,0))</f>
        <v>0</v>
      </c>
      <c r="CR22" s="116">
        <f>IF(OR('Total Participantes'!CR$4="",'Total Participantes'!CR22=""),0,IF('Total Participantes'!CR22='Total Participantes'!CR$4,CR$4,0))</f>
        <v>0</v>
      </c>
      <c r="CS22" s="97">
        <f>IF('Total Participantes'!CS$4="",0,IF('Total Participantes'!CS22='Total Participantes'!CS$4,CS$4,0))+IF(CQ22+CR22=CQ$4+CR$4,$F$4,0)</f>
        <v>0</v>
      </c>
      <c r="CT22" s="116">
        <f>IF(OR('Total Participantes'!CT$4="",'Total Participantes'!CT22=""),0,IF('Total Participantes'!CT22='Total Participantes'!CT$4,CT$4,0))</f>
        <v>0</v>
      </c>
      <c r="CU22" s="116">
        <f>IF(OR('Total Participantes'!CU$4="",'Total Participantes'!CU22=""),0,IF('Total Participantes'!CU22='Total Participantes'!CU$4,CU$4,0))</f>
        <v>0</v>
      </c>
      <c r="CV22" s="97">
        <f>IF('Total Participantes'!CV$4="",0,IF('Total Participantes'!CV22='Total Participantes'!CV$4,CV$4,0))+IF(CT22+CU22=CT$4+CU$4,$F$4,0)</f>
        <v>0</v>
      </c>
      <c r="CW22" s="116">
        <f>IF(OR('Total Participantes'!CW$4="",'Total Participantes'!CW22=""),0,IF('Total Participantes'!CW22='Total Participantes'!CW$4,CW$4,0))</f>
        <v>0</v>
      </c>
      <c r="CX22" s="116">
        <f>IF(OR('Total Participantes'!CX$4="",'Total Participantes'!CX22=""),0,IF('Total Participantes'!CX22='Total Participantes'!CX$4,CX$4,0))</f>
        <v>0</v>
      </c>
      <c r="CY22" s="97">
        <f>IF('Total Participantes'!CY$4="",0,IF('Total Participantes'!CY22='Total Participantes'!CY$4,CY$4,0))+IF(CW22+CX22=CW$4+CX$4,$F$4,0)</f>
        <v>0</v>
      </c>
      <c r="CZ22" s="116">
        <f>IF(OR('Total Participantes'!CZ$4="",'Total Participantes'!CZ22=""),0,IF('Total Participantes'!CZ22='Total Participantes'!CZ$4,CZ$4,0))</f>
        <v>0</v>
      </c>
      <c r="DA22" s="116">
        <f>IF(OR('Total Participantes'!DA$4="",'Total Participantes'!DA22=""),0,IF('Total Participantes'!DA22='Total Participantes'!DA$4,DA$4,0))</f>
        <v>0</v>
      </c>
      <c r="DB22" s="97">
        <f>IF('Total Participantes'!DB$4="",0,IF('Total Participantes'!DB22='Total Participantes'!DB$4,DB$4,0))+IF(CZ22+DA22=CZ$4+DA$4,$F$4,0)</f>
        <v>0</v>
      </c>
      <c r="DC22" s="116">
        <f>IF(OR('Total Participantes'!DC$4="",'Total Participantes'!DC22=""),0,IF('Total Participantes'!DC22='Total Participantes'!DC$4,DC$4,0))</f>
        <v>0</v>
      </c>
      <c r="DD22" s="116">
        <f>IF(OR('Total Participantes'!DD$4="",'Total Participantes'!DD22=""),0,IF('Total Participantes'!DD22='Total Participantes'!DD$4,DD$4,0))</f>
        <v>0</v>
      </c>
      <c r="DE22" s="97">
        <f>IF('Total Participantes'!DE$4="",0,IF('Total Participantes'!DE22='Total Participantes'!DE$4,DE$4,0))+IF(DC22+DD22=DC$4+DD$4,$F$4,0)</f>
        <v>0</v>
      </c>
      <c r="DF22" s="97">
        <f>IFERROR(IF(MATCH('Total Participantes'!DF22,'Total Participantes'!$DF$4:$DG$4,0)&gt;0,DF$4,0),0)</f>
        <v>0</v>
      </c>
      <c r="DG22" s="97">
        <f>IFERROR(IF(MATCH('Total Participantes'!DG22,'Total Participantes'!$DF$4:$DG$4,0)&gt;0,DG$4,0),0)</f>
        <v>0</v>
      </c>
      <c r="DH22" s="78"/>
      <c r="DI22" s="78"/>
      <c r="DJ22" s="116">
        <f>IF(OR('Total Participantes'!DJ$4="",'Total Participantes'!DJ22=""),0,IF('Total Participantes'!DJ22='Total Participantes'!DJ$4,DJ$4,0))</f>
        <v>0</v>
      </c>
      <c r="DK22" s="116">
        <f>IF(OR('Total Participantes'!DK$4="",'Total Participantes'!DK22=""),0,IF('Total Participantes'!DK22='Total Participantes'!DK$4,DK$4,0))</f>
        <v>0</v>
      </c>
      <c r="DL22" s="97">
        <f>IF('Total Participantes'!DL$4="",0,IF('Total Participantes'!DL22='Total Participantes'!DL$4,DL$4,0))+IF(DJ22+DK22=DJ$4+DK$4,$F$4,0)</f>
        <v>0</v>
      </c>
      <c r="DM22" s="116">
        <f>IF(OR('Total Participantes'!DM$4="",'Total Participantes'!DM22=""),0,IF('Total Participantes'!DM22='Total Participantes'!DM$4,DM$4,0))</f>
        <v>0</v>
      </c>
      <c r="DN22" s="116">
        <f>IF(OR('Total Participantes'!DN$4="",'Total Participantes'!DN22=""),0,IF('Total Participantes'!DN22='Total Participantes'!DN$4,DN$4,0))</f>
        <v>0</v>
      </c>
      <c r="DO22" s="97">
        <f>IF('Total Participantes'!DO$4="",0,IF('Total Participantes'!DO22='Total Participantes'!DO$4,DO$4,0))+IF(DM22+DN22=DM$4+DN$4,$F$4,0)</f>
        <v>0</v>
      </c>
      <c r="DP22" s="116">
        <f>IF(OR('Total Participantes'!DP$4="",'Total Participantes'!DP22=""),0,IF('Total Participantes'!DP22='Total Participantes'!DP$4,DP$4,0))</f>
        <v>0</v>
      </c>
      <c r="DQ22" s="116">
        <f>IF(OR('Total Participantes'!DQ$4="",'Total Participantes'!DQ22=""),0,IF('Total Participantes'!DQ22='Total Participantes'!DQ$4,DQ$4,0))</f>
        <v>0</v>
      </c>
      <c r="DR22" s="97">
        <f>IF('Total Participantes'!DR$4="",0,IF('Total Participantes'!DR22='Total Participantes'!DR$4,DR$4,0))+IF(DP22+DQ22=DP$4+DQ$4,$F$4,0)</f>
        <v>0</v>
      </c>
      <c r="DS22" s="116">
        <f>IF(OR('Total Participantes'!DS$4="",'Total Participantes'!DS22=""),0,IF('Total Participantes'!DS22='Total Participantes'!DS$4,DS$4,0))</f>
        <v>0</v>
      </c>
      <c r="DT22" s="116">
        <f>IF(OR('Total Participantes'!DT$4="",'Total Participantes'!DT22=""),0,IF('Total Participantes'!DT22='Total Participantes'!DT$4,DT$4,0))</f>
        <v>0</v>
      </c>
      <c r="DU22" s="97">
        <f>IF('Total Participantes'!DU$4="",0,IF('Total Participantes'!DU22='Total Participantes'!DU$4,DU$4,0))+IF(DS22+DT22=DS$4+DT$4,$F$4,0)</f>
        <v>0</v>
      </c>
      <c r="DV22" s="116">
        <f>IF(OR('Total Participantes'!DV$4="",'Total Participantes'!DV22=""),0,IF('Total Participantes'!DV22='Total Participantes'!DV$4,DV$4,0))</f>
        <v>0</v>
      </c>
      <c r="DW22" s="116">
        <f>IF(OR('Total Participantes'!DW$4="",'Total Participantes'!DW22=""),0,IF('Total Participantes'!DW22='Total Participantes'!DW$4,DW$4,0))</f>
        <v>0</v>
      </c>
      <c r="DX22" s="97">
        <f>IF('Total Participantes'!DX$4="",0,IF('Total Participantes'!DX22='Total Participantes'!DX$4,DX$4,0))+IF(DV22+DW22=DV$4+DW$4,$F$4,0)</f>
        <v>0</v>
      </c>
      <c r="DY22" s="116">
        <f>IF(OR('Total Participantes'!DY$4="",'Total Participantes'!DY22=""),0,IF('Total Participantes'!DY22='Total Participantes'!DY$4,DY$4,0))</f>
        <v>0</v>
      </c>
      <c r="DZ22" s="116">
        <f>IF(OR('Total Participantes'!DZ$4="",'Total Participantes'!DZ22=""),0,IF('Total Participantes'!DZ22='Total Participantes'!DZ$4,DZ$4,0))</f>
        <v>0</v>
      </c>
      <c r="EA22" s="97">
        <f>IF('Total Participantes'!EA$4="",0,IF('Total Participantes'!EA22='Total Participantes'!EA$4,EA$4,0))+IF(DY22+DZ22=DY$4+DZ$4,$F$4,0)</f>
        <v>0</v>
      </c>
      <c r="EB22" s="97">
        <f>IFERROR(IF(MATCH('Total Participantes'!EB22,'Total Participantes'!$EB$4:$EC$4,0)&gt;0,EB$4,0),0)</f>
        <v>0</v>
      </c>
      <c r="EC22" s="97">
        <f>IFERROR(IF(MATCH('Total Participantes'!EC22,'Total Participantes'!$EB$4:$EC$4,0)&gt;0,EC$4,0),0)</f>
        <v>0</v>
      </c>
      <c r="ED22" s="78"/>
      <c r="EE22" s="78"/>
      <c r="EF22" s="116">
        <f>IF(OR('Total Participantes'!EF$4="",'Total Participantes'!EF22=""),0,IF('Total Participantes'!EF22='Total Participantes'!EF$4,EF$4,0))</f>
        <v>0</v>
      </c>
      <c r="EG22" s="116">
        <f>IF(OR('Total Participantes'!EG$4="",'Total Participantes'!EG22=""),0,IF('Total Participantes'!EG22='Total Participantes'!EG$4,EG$4,0))</f>
        <v>0</v>
      </c>
      <c r="EH22" s="97">
        <f>IF('Total Participantes'!EH$4="",0,IF('Total Participantes'!EH22='Total Participantes'!EH$4,EH$4,0))+IF(EF22+EG22=EF$4+EG$4,$F$4,0)</f>
        <v>0</v>
      </c>
      <c r="EI22" s="116">
        <f>IF(OR('Total Participantes'!EI$4="",'Total Participantes'!EI22=""),0,IF('Total Participantes'!EI22='Total Participantes'!EI$4,EI$4,0))</f>
        <v>0</v>
      </c>
      <c r="EJ22" s="116">
        <f>IF(OR('Total Participantes'!EJ$4="",'Total Participantes'!EJ22=""),0,IF('Total Participantes'!EJ22='Total Participantes'!EJ$4,EJ$4,0))</f>
        <v>0</v>
      </c>
      <c r="EK22" s="97">
        <f>IF('Total Participantes'!EK$4="",0,IF('Total Participantes'!EK22='Total Participantes'!EK$4,EK$4,0))+IF(EI22+EJ22=EI$4+EJ$4,$F$4,0)</f>
        <v>0</v>
      </c>
      <c r="EL22" s="116">
        <f>IF(OR('Total Participantes'!EL$4="",'Total Participantes'!EL22=""),0,IF('Total Participantes'!EL22='Total Participantes'!EL$4,EL$4,0))</f>
        <v>0</v>
      </c>
      <c r="EM22" s="116">
        <f>IF(OR('Total Participantes'!EM$4="",'Total Participantes'!EM22=""),0,IF('Total Participantes'!EM22='Total Participantes'!EM$4,EM$4,0))</f>
        <v>0</v>
      </c>
      <c r="EN22" s="97">
        <f>IF('Total Participantes'!EN$4="",0,IF('Total Participantes'!EN22='Total Participantes'!EN$4,EN$4,0))+IF(EL22+EM22=EL$4+EM$4,$F$4,0)</f>
        <v>0</v>
      </c>
      <c r="EO22" s="116">
        <f>IF(OR('Total Participantes'!EO$4="",'Total Participantes'!EO22=""),0,IF('Total Participantes'!EO22='Total Participantes'!EO$4,EO$4,0))</f>
        <v>0</v>
      </c>
      <c r="EP22" s="116">
        <f>IF(OR('Total Participantes'!EP$4="",'Total Participantes'!EP22=""),0,IF('Total Participantes'!EP22='Total Participantes'!EP$4,EP$4,0))</f>
        <v>0</v>
      </c>
      <c r="EQ22" s="97">
        <f>IF('Total Participantes'!EQ$4="",0,IF('Total Participantes'!EQ22='Total Participantes'!EQ$4,EQ$4,0))+IF(EO22+EP22=EO$4+EP$4,$F$4,0)</f>
        <v>0</v>
      </c>
      <c r="ER22" s="116">
        <f>IF(OR('Total Participantes'!ER$4="",'Total Participantes'!ER22=""),0,IF('Total Participantes'!ER22='Total Participantes'!ER$4,ER$4,0))</f>
        <v>0</v>
      </c>
      <c r="ES22" s="116">
        <f>IF(OR('Total Participantes'!ES$4="",'Total Participantes'!ES22=""),0,IF('Total Participantes'!ES22='Total Participantes'!ES$4,ES$4,0))</f>
        <v>0</v>
      </c>
      <c r="ET22" s="97">
        <f>IF('Total Participantes'!ET$4="",0,IF('Total Participantes'!ET22='Total Participantes'!ET$4,ET$4,0))+IF(ER22+ES22=ER$4+ES$4,$F$4,0)</f>
        <v>0</v>
      </c>
      <c r="EU22" s="116">
        <f>IF(OR('Total Participantes'!EU$4="",'Total Participantes'!EU22=""),0,IF('Total Participantes'!EU22='Total Participantes'!EU$4,EU$4,0))</f>
        <v>0</v>
      </c>
      <c r="EV22" s="116">
        <f>IF(OR('Total Participantes'!EV$4="",'Total Participantes'!EV22=""),0,IF('Total Participantes'!EV22='Total Participantes'!EV$4,EV$4,0))</f>
        <v>0</v>
      </c>
      <c r="EW22" s="97">
        <f>IF('Total Participantes'!EW$4="",0,IF('Total Participantes'!EW22='Total Participantes'!EW$4,EW$4,0))+IF(EU22+EV22=EU$4+EV$4,$F$4,0)</f>
        <v>0</v>
      </c>
      <c r="EX22" s="97">
        <f>IFERROR(IF(MATCH('Total Participantes'!EX22,'Total Participantes'!$EX$4:$EY$4,0)&gt;0,EX$4,0),0)</f>
        <v>0</v>
      </c>
      <c r="EY22" s="97">
        <f>IFERROR(IF(MATCH('Total Participantes'!EY22,'Total Participantes'!$EX$4:$EY$4,0)&gt;0,EY$4,0),0)</f>
        <v>0</v>
      </c>
      <c r="EZ22" s="78"/>
      <c r="FA22" s="78"/>
      <c r="FB22" s="116">
        <f>IF(OR('Total Participantes'!FB$4="",'Total Participantes'!FB22=""),0,IF('Total Participantes'!FB22='Total Participantes'!FB$4,FB$4,0))</f>
        <v>0</v>
      </c>
      <c r="FC22" s="116">
        <f>IF(OR('Total Participantes'!FC$4="",'Total Participantes'!FC22=""),0,IF('Total Participantes'!FC22='Total Participantes'!FC$4,FC$4,0))</f>
        <v>0</v>
      </c>
      <c r="FD22" s="97">
        <f>IF('Total Participantes'!FD$4="",0,IF('Total Participantes'!FD22='Total Participantes'!FD$4,FD$4,0))+IF(FB22+FC22=FB$4+FC$4,$F$4,0)</f>
        <v>0</v>
      </c>
      <c r="FE22" s="116">
        <f>IF(OR('Total Participantes'!FE$4="",'Total Participantes'!FE22=""),0,IF('Total Participantes'!FE22='Total Participantes'!FE$4,FE$4,0))</f>
        <v>0</v>
      </c>
      <c r="FF22" s="116">
        <f>IF(OR('Total Participantes'!FF$4="",'Total Participantes'!FF22=""),0,IF('Total Participantes'!FF22='Total Participantes'!FF$4,FF$4,0))</f>
        <v>0</v>
      </c>
      <c r="FG22" s="97">
        <f>IF('Total Participantes'!FG$4="",0,IF('Total Participantes'!FG22='Total Participantes'!FG$4,FG$4,0))+IF(FE22+FF22=FE$4+FF$4,$F$4,0)</f>
        <v>0</v>
      </c>
      <c r="FH22" s="116">
        <f>IF(OR('Total Participantes'!FH$4="",'Total Participantes'!FH22=""),0,IF('Total Participantes'!FH22='Total Participantes'!FH$4,FH$4,0))</f>
        <v>0</v>
      </c>
      <c r="FI22" s="116">
        <f>IF(OR('Total Participantes'!FI$4="",'Total Participantes'!FI22=""),0,IF('Total Participantes'!FI22='Total Participantes'!FI$4,FI$4,0))</f>
        <v>0</v>
      </c>
      <c r="FJ22" s="97">
        <f>IF('Total Participantes'!FJ$4="",0,IF('Total Participantes'!FJ22='Total Participantes'!FJ$4,FJ$4,0))+IF(FH22+FI22=FH$4+FI$4,$F$4,0)</f>
        <v>0</v>
      </c>
      <c r="FK22" s="116">
        <f>IF(OR('Total Participantes'!FK$4="",'Total Participantes'!FK22=""),0,IF('Total Participantes'!FK22='Total Participantes'!FK$4,FK$4,0))</f>
        <v>0</v>
      </c>
      <c r="FL22" s="116">
        <f>IF(OR('Total Participantes'!FL$4="",'Total Participantes'!FL22=""),0,IF('Total Participantes'!FL22='Total Participantes'!FL$4,FL$4,0))</f>
        <v>0</v>
      </c>
      <c r="FM22" s="97">
        <f>IF('Total Participantes'!FM$4="",0,IF('Total Participantes'!FM22='Total Participantes'!FM$4,FM$4,0))+IF(FK22+FL22=FK$4+FL$4,$F$4,0)</f>
        <v>0</v>
      </c>
      <c r="FN22" s="116">
        <f>IF(OR('Total Participantes'!FN$4="",'Total Participantes'!FN22=""),0,IF('Total Participantes'!FN22='Total Participantes'!FN$4,FN$4,0))</f>
        <v>0</v>
      </c>
      <c r="FO22" s="116">
        <f>IF(OR('Total Participantes'!FO$4="",'Total Participantes'!FO22=""),0,IF('Total Participantes'!FO22='Total Participantes'!FO$4,FO$4,0))</f>
        <v>0</v>
      </c>
      <c r="FP22" s="97">
        <f>IF('Total Participantes'!FP$4="",0,IF('Total Participantes'!FP22='Total Participantes'!FP$4,FP$4,0))+IF(FN22+FO22=FN$4+FO$4,$F$4,0)</f>
        <v>0</v>
      </c>
      <c r="FQ22" s="116">
        <f>IF(OR('Total Participantes'!FQ$4="",'Total Participantes'!FQ22=""),0,IF('Total Participantes'!FQ22='Total Participantes'!FQ$4,FQ$4,0))</f>
        <v>0</v>
      </c>
      <c r="FR22" s="116">
        <f>IF(OR('Total Participantes'!FR$4="",'Total Participantes'!FR22=""),0,IF('Total Participantes'!FR22='Total Participantes'!FR$4,FR$4,0))</f>
        <v>0</v>
      </c>
      <c r="FS22" s="97">
        <f>IF('Total Participantes'!FS$4="",0,IF('Total Participantes'!FS22='Total Participantes'!FS$4,FS$4,0))+IF(FQ22+FR22=FQ$4+FR$4,$F$4,0)</f>
        <v>0</v>
      </c>
      <c r="FT22" s="97">
        <f>IFERROR(IF(MATCH('Total Participantes'!FT22,'Total Participantes'!$FT$4:$FU$4,0)&gt;0,FT$4,0),0)</f>
        <v>0</v>
      </c>
      <c r="FU22" s="97">
        <f>IFERROR(IF(MATCH('Total Participantes'!FU22,'Total Participantes'!$FT$4:$FU$4,0)&gt;0,FU$4,0),0)</f>
        <v>0</v>
      </c>
      <c r="FV22" s="78"/>
      <c r="FW22" s="78"/>
      <c r="FX22" s="116">
        <f>IFERROR(IF(MATCH('Total Participantes'!FX22,'Total Participantes'!$FX$4:$GM$4,0)&gt;0,FX$4,0),0)</f>
        <v>0</v>
      </c>
      <c r="FY22" s="116">
        <f>IFERROR(IF(MATCH('Total Participantes'!FY22,'Total Participantes'!$FX$4:$GM$4,0)&gt;0,FY$4,0),0)</f>
        <v>0</v>
      </c>
      <c r="FZ22" s="116">
        <f>IFERROR(IF(MATCH('Total Participantes'!FZ22,'Total Participantes'!$FX$4:$GM$4,0)&gt;0,FZ$4,0),0)</f>
        <v>0</v>
      </c>
      <c r="GA22" s="116">
        <f>IFERROR(IF(MATCH('Total Participantes'!GA22,'Total Participantes'!$FX$4:$GM$4,0)&gt;0,GA$4,0),0)</f>
        <v>0</v>
      </c>
      <c r="GB22" s="116">
        <f>IFERROR(IF(MATCH('Total Participantes'!GB22,'Total Participantes'!$FX$4:$GM$4,0)&gt;0,GB$4,0),0)</f>
        <v>0</v>
      </c>
      <c r="GC22" s="116">
        <f>IFERROR(IF(MATCH('Total Participantes'!GC22,'Total Participantes'!$FX$4:$GM$4,0)&gt;0,GC$4,0),0)</f>
        <v>0</v>
      </c>
      <c r="GD22" s="116">
        <f>IFERROR(IF(MATCH('Total Participantes'!GD22,'Total Participantes'!$FX$4:$GM$4,0)&gt;0,GD$4,0),0)</f>
        <v>0</v>
      </c>
      <c r="GE22" s="116">
        <f>IFERROR(IF(MATCH('Total Participantes'!GE22,'Total Participantes'!$FX$4:$GM$4,0)&gt;0,GE$4,0),0)</f>
        <v>0</v>
      </c>
      <c r="GF22" s="116">
        <f>IFERROR(IF(MATCH('Total Participantes'!GF22,'Total Participantes'!$FX$4:$GM$4,0)&gt;0,GF$4,0),0)</f>
        <v>0</v>
      </c>
      <c r="GG22" s="116">
        <f>IFERROR(IF(MATCH('Total Participantes'!GG22,'Total Participantes'!$FX$4:$GM$4,0)&gt;0,GG$4,0),0)</f>
        <v>0</v>
      </c>
      <c r="GH22" s="116">
        <f>IFERROR(IF(MATCH('Total Participantes'!GH22,'Total Participantes'!$FX$4:$GM$4,0)&gt;0,GH$4,0),0)</f>
        <v>0</v>
      </c>
      <c r="GI22" s="116">
        <f>IFERROR(IF(MATCH('Total Participantes'!GI22,'Total Participantes'!$FX$4:$GM$4,0)&gt;0,GI$4,0),0)</f>
        <v>0</v>
      </c>
      <c r="GJ22" s="116">
        <f>IFERROR(IF(MATCH('Total Participantes'!GJ22,'Total Participantes'!$FX$4:$GM$4,0)&gt;0,GJ$4,0),0)</f>
        <v>0</v>
      </c>
      <c r="GK22" s="116">
        <f>IFERROR(IF(MATCH('Total Participantes'!GK22,'Total Participantes'!$FX$4:$GM$4,0)&gt;0,GK$4,0),0)</f>
        <v>0</v>
      </c>
      <c r="GL22" s="116">
        <f>IFERROR(IF(MATCH('Total Participantes'!GL22,'Total Participantes'!$FX$4:$GM$4,0)&gt;0,GL$4,0),0)</f>
        <v>0</v>
      </c>
      <c r="GM22" s="116">
        <f>IFERROR(IF(MATCH('Total Participantes'!GM22,'Total Participantes'!$FX$4:$GM$4,0)&gt;0,GM$4,0),0)</f>
        <v>0</v>
      </c>
      <c r="GN22" s="116">
        <f>IFERROR(IF(MATCH('Total Participantes'!GN22,'Total Participantes'!$GN$4:$GU$4,0)&gt;0,GN$4,0),0)</f>
        <v>0</v>
      </c>
      <c r="GO22" s="116">
        <f>IFERROR(IF(MATCH('Total Participantes'!GO22,'Total Participantes'!$GN$4:$GU$4,0)&gt;0,GO$4,0),0)</f>
        <v>0</v>
      </c>
      <c r="GP22" s="116">
        <f>IFERROR(IF(MATCH('Total Participantes'!GP22,'Total Participantes'!$GN$4:$GU$4,0)&gt;0,GP$4,0),0)</f>
        <v>0</v>
      </c>
      <c r="GQ22" s="116">
        <f>IFERROR(IF(MATCH('Total Participantes'!GQ22,'Total Participantes'!$GN$4:$GU$4,0)&gt;0,GQ$4,0),0)</f>
        <v>0</v>
      </c>
      <c r="GR22" s="116">
        <f>IFERROR(IF(MATCH('Total Participantes'!GR22,'Total Participantes'!$GN$4:$GU$4,0)&gt;0,GR$4,0),0)</f>
        <v>0</v>
      </c>
      <c r="GS22" s="116">
        <f>IFERROR(IF(MATCH('Total Participantes'!GS22,'Total Participantes'!$GN$4:$GU$4,0)&gt;0,GS$4,0),0)</f>
        <v>0</v>
      </c>
      <c r="GT22" s="116">
        <f>IFERROR(IF(MATCH('Total Participantes'!GT22,'Total Participantes'!$GN$4:$GU$4,0)&gt;0,GT$4,0),0)</f>
        <v>0</v>
      </c>
      <c r="GU22" s="116">
        <f>IFERROR(IF(MATCH('Total Participantes'!GU22,'Total Participantes'!$GN$4:$GU$4,0)&gt;0,GU$4,0),0)</f>
        <v>0</v>
      </c>
      <c r="GV22" s="116">
        <f>IFERROR(IF(MATCH('Total Participantes'!GV22,'Total Participantes'!$GV$4:$GY$4,0)&gt;0,GV$4,0),0)</f>
        <v>0</v>
      </c>
      <c r="GW22" s="116">
        <f>IFERROR(IF(MATCH('Total Participantes'!GW22,'Total Participantes'!$GV$4:$GY$4,0)&gt;0,GW$4,0),0)</f>
        <v>0</v>
      </c>
      <c r="GX22" s="116">
        <f>IFERROR(IF(MATCH('Total Participantes'!GX22,'Total Participantes'!$GV$4:$GY$4,0)&gt;0,GX$4,0),0)</f>
        <v>0</v>
      </c>
      <c r="GY22" s="116">
        <f>IFERROR(IF(MATCH('Total Participantes'!GY22,'Total Participantes'!$GV$4:$GY$4,0)&gt;0,GY$4,0),0)</f>
        <v>0</v>
      </c>
      <c r="GZ22" s="116">
        <f>IFERROR(IF(MATCH('Total Participantes'!GZ22,'Total Participantes'!$GZ$4:$HD$4,0)&gt;0,GZ$4,0),0)</f>
        <v>0</v>
      </c>
      <c r="HA22" s="116">
        <f>IFERROR(IF(MATCH('Total Participantes'!HA22,'Total Participantes'!$GZ$4:$HD$4,0)&gt;0,HA$4,0),0)</f>
        <v>0</v>
      </c>
      <c r="HB22" s="116">
        <f>IFERROR(IF(MATCH('Total Participantes'!HB22,'Total Participantes'!$GZ$4:$HD$4,0)&gt;0,HB$4,0),0)</f>
        <v>0</v>
      </c>
      <c r="HC22" s="116">
        <f>IFERROR(IF(MATCH('Total Participantes'!HC22,'Total Participantes'!$GZ$4:$HD$4,0)&gt;0,HC$4,0),0)</f>
        <v>0</v>
      </c>
      <c r="HD22" s="116">
        <f>IFERROR(IF(MATCH('Total Participantes'!HD22,'Total Participantes'!$GZ$4:$HD$4,0)&gt;0,HD$4,0),0)</f>
        <v>0</v>
      </c>
      <c r="HE22" s="78"/>
      <c r="HF22" s="116" t="str">
        <f>IF('Total Participantes'!HF22="","0",IFERROR(IF(MATCH('Total Participantes'!HF22,'Total Participantes'!$HF$4:$IC$4,0)&gt;0,HF$4,0),0))</f>
        <v>0</v>
      </c>
      <c r="HG22" s="116" t="str">
        <f>IF('Total Participantes'!HG22="","0",IFERROR(IF(MATCH('Total Participantes'!HG22,'Total Participantes'!$HF$4:$IC$4,0)&gt;0,HG$4,0),0))</f>
        <v>0</v>
      </c>
      <c r="HH22" s="116">
        <f>IF('Total Participantes'!HH22="","0",IFERROR(IF(MATCH('Total Participantes'!HH22,'Total Participantes'!$HF$4:$IC$4,0)&gt;0,HH$4,0),0))+IF(HF22+HG22=HF$4+HG$4,$HH$4,0)</f>
        <v>0</v>
      </c>
      <c r="HI22" s="116" t="str">
        <f>IF('Total Participantes'!HI22="","0",IFERROR(IF(MATCH('Total Participantes'!HI22,'Total Participantes'!$HF$4:$IC$4,0)&gt;0,HI$4,0),0))</f>
        <v>0</v>
      </c>
      <c r="HJ22" s="116" t="str">
        <f>IF('Total Participantes'!HJ22="","0",IFERROR(IF(MATCH('Total Participantes'!HJ22,'Total Participantes'!$HF$4:$IC$4,0)&gt;0,HJ$4,0),0))</f>
        <v>0</v>
      </c>
      <c r="HK22" s="116">
        <f>IF('Total Participantes'!HK22="","0",IFERROR(IF(MATCH('Total Participantes'!HK22,'Total Participantes'!$HF$4:$IC$4,0)&gt;0,HK$4,0),0))+IF(HI22+HJ22=HI$4+HJ$4,$HH$4,0)</f>
        <v>0</v>
      </c>
      <c r="HL22" s="116" t="str">
        <f>IF('Total Participantes'!HL22="","0",IFERROR(IF(MATCH('Total Participantes'!HL22,'Total Participantes'!$HF$4:$IC$4,0)&gt;0,HL$4,0),0))</f>
        <v>0</v>
      </c>
      <c r="HM22" s="116" t="str">
        <f>IF('Total Participantes'!HM22="","0",IFERROR(IF(MATCH('Total Participantes'!HM22,'Total Participantes'!$HF$4:$IC$4,0)&gt;0,HM$4,0),0))</f>
        <v>0</v>
      </c>
      <c r="HN22" s="116">
        <f>IF('Total Participantes'!HN22="","0",IFERROR(IF(MATCH('Total Participantes'!HN22,'Total Participantes'!$HF$4:$IC$4,0)&gt;0,HN$4,0),0))+IF(HL22+HM22=HL$4+HM$4,$HH$4,0)</f>
        <v>0</v>
      </c>
      <c r="HO22" s="116" t="str">
        <f>IF('Total Participantes'!HO22="","0",IFERROR(IF(MATCH('Total Participantes'!HO22,'Total Participantes'!$HF$4:$IC$4,0)&gt;0,HO$4,0),0))</f>
        <v>0</v>
      </c>
      <c r="HP22" s="116" t="str">
        <f>IF('Total Participantes'!HP22="","0",IFERROR(IF(MATCH('Total Participantes'!HP22,'Total Participantes'!$HF$4:$IC$4,0)&gt;0,HP$4,0),0))</f>
        <v>0</v>
      </c>
      <c r="HQ22" s="116">
        <f>IF('Total Participantes'!HQ22="","0",IFERROR(IF(MATCH('Total Participantes'!HQ22,'Total Participantes'!$HF$4:$IC$4,0)&gt;0,HQ$4,0),0))+IF(HO22+HP22=HO$4+HP$4,$HH$4,0)</f>
        <v>0</v>
      </c>
      <c r="HR22" s="116" t="str">
        <f>IF('Total Participantes'!HR22="","0",IFERROR(IF(MATCH('Total Participantes'!HR22,'Total Participantes'!$HF$4:$IC$4,0)&gt;0,HR$4,0),0))</f>
        <v>0</v>
      </c>
      <c r="HS22" s="116" t="str">
        <f>IF('Total Participantes'!HS22="","0",IFERROR(IF(MATCH('Total Participantes'!HS22,'Total Participantes'!$HF$4:$IC$4,0)&gt;0,HS$4,0),0))</f>
        <v>0</v>
      </c>
      <c r="HT22" s="116">
        <f>IF('Total Participantes'!HT22="","0",IFERROR(IF(MATCH('Total Participantes'!HT22,'Total Participantes'!$HF$4:$IC$4,0)&gt;0,HT$4,0),0))+IF(HR22+HS22=HR$4+HS$4,$HH$4,0)</f>
        <v>0</v>
      </c>
      <c r="HU22" s="116" t="str">
        <f>IF('Total Participantes'!HU22="","0",IFERROR(IF(MATCH('Total Participantes'!HU22,'Total Participantes'!$HF$4:$IC$4,0)&gt;0,HU$4,0),0))</f>
        <v>0</v>
      </c>
      <c r="HV22" s="116" t="str">
        <f>IF('Total Participantes'!HV22="","0",IFERROR(IF(MATCH('Total Participantes'!HV22,'Total Participantes'!$HF$4:$IC$4,0)&gt;0,HV$4,0),0))</f>
        <v>0</v>
      </c>
      <c r="HW22" s="116">
        <f>IF('Total Participantes'!HW22="","0",IFERROR(IF(MATCH('Total Participantes'!HW22,'Total Participantes'!$HF$4:$IC$4,0)&gt;0,HW$4,0),0))+IF(HU22+HV22=HU$4+HV$4,$HH$4,0)</f>
        <v>0</v>
      </c>
      <c r="HX22" s="116" t="str">
        <f>IF('Total Participantes'!HX22="","0",IFERROR(IF(MATCH('Total Participantes'!HX22,'Total Participantes'!$HF$4:$IC$4,0)&gt;0,HX$4,0),0))</f>
        <v>0</v>
      </c>
      <c r="HY22" s="116" t="str">
        <f>IF('Total Participantes'!HY22="","0",IFERROR(IF(MATCH('Total Participantes'!HY22,'Total Participantes'!$HF$4:$IC$4,0)&gt;0,HY$4,0),0))</f>
        <v>0</v>
      </c>
      <c r="HZ22" s="116">
        <f>IF('Total Participantes'!HZ22="","0",IFERROR(IF(MATCH('Total Participantes'!HZ22,'Total Participantes'!$HF$4:$IC$4,0)&gt;0,HZ$4,0),0))+IF(HX22+HY22=HX$4+HY$4,$HH$4,0)</f>
        <v>0</v>
      </c>
      <c r="IA22" s="116" t="str">
        <f>IF('Total Participantes'!IA22="","0",IFERROR(IF(MATCH('Total Participantes'!IA22,'Total Participantes'!$HF$4:$IC$4,0)&gt;0,IA$4,0),0))</f>
        <v>0</v>
      </c>
      <c r="IB22" s="116" t="str">
        <f>IF('Total Participantes'!IB22="","0",IFERROR(IF(MATCH('Total Participantes'!IB22,'Total Participantes'!$HF$4:$IC$4,0)&gt;0,IB$4,0),0))</f>
        <v>0</v>
      </c>
      <c r="IC22" s="116">
        <f>IF('Total Participantes'!IC22="","0",IFERROR(IF(MATCH('Total Participantes'!IC22,'Total Participantes'!$HF$4:$IC$4,0)&gt;0,IC$4,0),0))+IF(IA22+IB22=IA$4+IB$4,$HH$4,0)</f>
        <v>0</v>
      </c>
      <c r="ID22" s="116" t="str">
        <f>IF('Total Participantes'!ID22="","0",IFERROR(IF(MATCH('Total Participantes'!ID22,'Total Participantes'!$ID$4:$IO$4,0)&gt;0,ID$4,0),0))</f>
        <v>0</v>
      </c>
      <c r="IE22" s="116" t="str">
        <f>IF('Total Participantes'!IE22="","0",IFERROR(IF(MATCH('Total Participantes'!IE22,'Total Participantes'!$ID$4:$IO$4,0)&gt;0,IE$4,0),0))</f>
        <v>0</v>
      </c>
      <c r="IF22" s="116">
        <f>IF('Total Participantes'!IF22="","0",IFERROR(IF(MATCH('Total Participantes'!IF22,'Total Participantes'!$ID$4:$IO$4,0)&gt;0,IF$4,0),0))+IF(ID22+IE22=ID$4+IE$4,$IF$4,0)</f>
        <v>0</v>
      </c>
      <c r="IG22" s="116" t="str">
        <f>IF('Total Participantes'!IG22="","0",IFERROR(IF(MATCH('Total Participantes'!IG22,'Total Participantes'!$ID$4:$IO$4,0)&gt;0,IG$4,0),0))</f>
        <v>0</v>
      </c>
      <c r="IH22" s="116" t="str">
        <f>IF('Total Participantes'!IH22="","0",IFERROR(IF(MATCH('Total Participantes'!IH22,'Total Participantes'!$ID$4:$IO$4,0)&gt;0,IH$4,0),0))</f>
        <v>0</v>
      </c>
      <c r="II22" s="116">
        <f>IF('Total Participantes'!II22="","0",IFERROR(IF(MATCH('Total Participantes'!II22,'Total Participantes'!$ID$4:$IO$4,0)&gt;0,II$4,0),0))+IF(IG22+IH22=IG$4+IH$4,$IF$4,0)</f>
        <v>0</v>
      </c>
      <c r="IJ22" s="116" t="str">
        <f>IF('Total Participantes'!IJ22="","0",IFERROR(IF(MATCH('Total Participantes'!IJ22,'Total Participantes'!$ID$4:$IO$4,0)&gt;0,IJ$4,0),0))</f>
        <v>0</v>
      </c>
      <c r="IK22" s="116" t="str">
        <f>IF('Total Participantes'!IK22="","0",IFERROR(IF(MATCH('Total Participantes'!IK22,'Total Participantes'!$ID$4:$IO$4,0)&gt;0,IK$4,0),0))</f>
        <v>0</v>
      </c>
      <c r="IL22" s="116">
        <f>IF('Total Participantes'!IL22="","0",IFERROR(IF(MATCH('Total Participantes'!IL22,'Total Participantes'!$ID$4:$IO$4,0)&gt;0,IL$4,0),0))+IF(IJ22+IK22=IJ$4+IK$4,$IF$4,0)</f>
        <v>0</v>
      </c>
      <c r="IM22" s="116" t="str">
        <f>IF('Total Participantes'!IM22="","0",IFERROR(IF(MATCH('Total Participantes'!IM22,'Total Participantes'!$ID$4:$IO$4,0)&gt;0,IM$4,0),0))</f>
        <v>0</v>
      </c>
      <c r="IN22" s="116" t="str">
        <f>IF('Total Participantes'!IN22="","0",IFERROR(IF(MATCH('Total Participantes'!IN22,'Total Participantes'!$ID$4:$IO$4,0)&gt;0,IN$4,0),0))</f>
        <v>0</v>
      </c>
      <c r="IO22" s="116">
        <f>IF('Total Participantes'!IO22="","0",IFERROR(IF(MATCH('Total Participantes'!IO22,'Total Participantes'!$ID$4:$IO$4,0)&gt;0,IO$4,0),0))+IF(IM22+IN22=IM$4+IN$4,$IF$4,0)</f>
        <v>0</v>
      </c>
      <c r="IP22" s="116" t="str">
        <f>IF('Total Participantes'!IP22="","0",IFERROR(IF(MATCH('Total Participantes'!IP22,'Total Participantes'!$IP$4:$IU$4,0)&gt;0,IP$4,0),0))</f>
        <v>0</v>
      </c>
      <c r="IQ22" s="116" t="str">
        <f>IF('Total Participantes'!IQ22="","0",IFERROR(IF(MATCH('Total Participantes'!IQ22,'Total Participantes'!$IP$4:$IU$4,0)&gt;0,IQ$4,0),0))</f>
        <v>0</v>
      </c>
      <c r="IR22" s="116">
        <f>IF('Total Participantes'!IR22="","0",IFERROR(IF(MATCH('Total Participantes'!IR22,'Total Participantes'!$IP$4:$IU$4,0)&gt;0,IR$4,0),0))+IF(IP22+IQ22=IP$4+IQ$4,$IR$4,0)</f>
        <v>0</v>
      </c>
      <c r="IS22" s="116" t="str">
        <f>IF('Total Participantes'!IS22="","0",IFERROR(IF(MATCH('Total Participantes'!IS22,'Total Participantes'!$IP$4:$IU$4,0)&gt;0,IS$4,0),0))</f>
        <v>0</v>
      </c>
      <c r="IT22" s="116" t="str">
        <f>IF('Total Participantes'!IT22="","0",IFERROR(IF(MATCH('Total Participantes'!IT22,'Total Participantes'!$IP$4:$IU$4,0)&gt;0,IT$4,0),0))</f>
        <v>0</v>
      </c>
      <c r="IU22" s="116">
        <f>IF('Total Participantes'!IU22="","0",IFERROR(IF(MATCH('Total Participantes'!IU22,'Total Participantes'!$IP$4:$IU$4,0)&gt;0,IU$4,0),0))+IF(IS22+IT22=IS$4+IT$4,$IR$4,0)</f>
        <v>0</v>
      </c>
      <c r="IV22" s="116" t="str">
        <f>IF('Total Participantes'!IV22="","0",IFERROR(IF(MATCH('Total Participantes'!IV22,'Total Participantes'!$HF$4:$IC$4,0)&gt;0,IV$4,0),0))</f>
        <v>0</v>
      </c>
      <c r="IW22" s="116" t="str">
        <f>IF('Total Participantes'!IW22="","0",IFERROR(IF(MATCH('Total Participantes'!IW22,'Total Participantes'!$HF$4:$IC$4,0)&gt;0,IW$4,0),0))</f>
        <v>0</v>
      </c>
      <c r="IX22" s="116">
        <f>IF('Total Participantes'!IX22="","0",IFERROR(IF(MATCH('Total Participantes'!IX22,'Total Participantes'!$HF$4:$IC$4,0)&gt;0,IX$4,0),0))+IF(IV22+IW22=IV$4+IW$4,$IX$4,0)</f>
        <v>0</v>
      </c>
      <c r="IY22" s="116" t="str">
        <f>IF('Total Participantes'!IY22="","0",IFERROR(IF(MATCH('Total Participantes'!IY22,'Total Participantes'!$HF$4:$IC$4,0)&gt;0,IY$4,0),0))</f>
        <v>0</v>
      </c>
      <c r="IZ22" s="116" t="str">
        <f>IF('Total Participantes'!IZ22="","0",IFERROR(IF(MATCH('Total Participantes'!IZ22,'Total Participantes'!$HF$4:$IC$4,0)&gt;0,IZ$4,0),0))</f>
        <v>0</v>
      </c>
      <c r="JA22" s="116">
        <f>IF('Total Participantes'!JA22="","0",IFERROR(IF(MATCH('Total Participantes'!JA22,'Total Participantes'!$HF$4:$IC$4,0)&gt;0,JA$4,0),0))+IF(IY22+IZ22=IY$4+IZ$4,$IX$4,0)</f>
        <v>0</v>
      </c>
    </row>
    <row r="23" spans="1:261" ht="31.5" customHeight="1" thickBot="1">
      <c r="A23" s="117">
        <f>'Total Participantes'!A23</f>
        <v>0</v>
      </c>
      <c r="B23" s="117">
        <f>'Total Participantes'!B23</f>
        <v>0</v>
      </c>
      <c r="C23" s="117">
        <f>'Total Participantes'!C23</f>
        <v>0</v>
      </c>
      <c r="D23" s="116">
        <f>IF(OR('Total Participantes'!D$4="",'Total Participantes'!D23=""),0,IF('Total Participantes'!D23='Total Participantes'!D$4,D$4,0))</f>
        <v>0</v>
      </c>
      <c r="E23" s="116">
        <f>IF(OR('Total Participantes'!E$4="",'Total Participantes'!E23=""),0,IF('Total Participantes'!E23='Total Participantes'!E$4,E$4,0))</f>
        <v>0</v>
      </c>
      <c r="F23" s="97">
        <f>IF('Total Participantes'!F$4="",0,IF('Total Participantes'!F23='Total Participantes'!F$4,F$4,0))+IF(D23+E23=D$4+E$4,$F$4,0)</f>
        <v>0</v>
      </c>
      <c r="G23" s="116">
        <f>IF(OR('Total Participantes'!G$4="",'Total Participantes'!G23=""),0,IF('Total Participantes'!G23='Total Participantes'!G$4,G$4,0))</f>
        <v>0</v>
      </c>
      <c r="H23" s="116">
        <f>IF(OR('Total Participantes'!H$4="",'Total Participantes'!H23=""),0,IF('Total Participantes'!H23='Total Participantes'!H$4,H$4,0))</f>
        <v>0</v>
      </c>
      <c r="I23" s="97">
        <f>IF('Total Participantes'!I$4="",0,IF('Total Participantes'!I23='Total Participantes'!I$4,I$4,0))+IF(G23+H23=G$4+H$4,$F$4,0)</f>
        <v>0</v>
      </c>
      <c r="J23" s="116">
        <f>IF(OR('Total Participantes'!J$4="",'Total Participantes'!J23=""),0,IF('Total Participantes'!J23='Total Participantes'!J$4,J$4,0))</f>
        <v>0</v>
      </c>
      <c r="K23" s="116">
        <f>IF(OR('Total Participantes'!K$4="",'Total Participantes'!K23=""),0,IF('Total Participantes'!K23='Total Participantes'!K$4,K$4,0))</f>
        <v>0</v>
      </c>
      <c r="L23" s="97">
        <f>IF('Total Participantes'!L$4="",0,IF('Total Participantes'!L23='Total Participantes'!L$4,L$4,0))+IF(J23+K23=J$4+K$4,$F$4,0)</f>
        <v>0</v>
      </c>
      <c r="M23" s="116">
        <f>IF(OR('Total Participantes'!M$4="",'Total Participantes'!M23=""),0,IF('Total Participantes'!M23='Total Participantes'!M$4,M$4,0))</f>
        <v>0</v>
      </c>
      <c r="N23" s="116">
        <f>IF(OR('Total Participantes'!N$4="",'Total Participantes'!N23=""),0,IF('Total Participantes'!N23='Total Participantes'!N$4,N$4,0))</f>
        <v>0</v>
      </c>
      <c r="O23" s="97">
        <f>IF('Total Participantes'!O$4="",0,IF('Total Participantes'!O23='Total Participantes'!O$4,O$4,0))+IF(M23+N23=M$4+N$4,$F$4,0)</f>
        <v>0</v>
      </c>
      <c r="P23" s="116">
        <f>IF(OR('Total Participantes'!P$4="",'Total Participantes'!P23=""),0,IF('Total Participantes'!P23='Total Participantes'!P$4,P$4,0))</f>
        <v>0</v>
      </c>
      <c r="Q23" s="116">
        <f>IF(OR('Total Participantes'!Q$4="",'Total Participantes'!Q23=""),0,IF('Total Participantes'!Q23='Total Participantes'!Q$4,Q$4,0))</f>
        <v>0</v>
      </c>
      <c r="R23" s="97">
        <f>IF('Total Participantes'!R$4="",0,IF('Total Participantes'!R23='Total Participantes'!R$4,R$4,0))+IF(P23+Q23=P$4+Q$4,$F$4,0)</f>
        <v>0</v>
      </c>
      <c r="S23" s="116">
        <f>IF(OR('Total Participantes'!S$4="",'Total Participantes'!S23=""),0,IF('Total Participantes'!S23='Total Participantes'!S$4,S$4,0))</f>
        <v>0</v>
      </c>
      <c r="T23" s="116">
        <f>IF(OR('Total Participantes'!T$4="",'Total Participantes'!T23=""),0,IF('Total Participantes'!T23='Total Participantes'!T$4,T$4,0))</f>
        <v>0</v>
      </c>
      <c r="U23" s="97">
        <f>IF('Total Participantes'!U$4="",0,IF('Total Participantes'!U23='Total Participantes'!U$4,U$4,0))+IF(S23+T23=S$4+T$4,$F$4,0)</f>
        <v>0</v>
      </c>
      <c r="V23" s="97">
        <f>IFERROR(IF(MATCH('Total Participantes'!V23,'Total Participantes'!$V$4:$W$4,0)&gt;0,V$4,0),0)</f>
        <v>0</v>
      </c>
      <c r="W23" s="97">
        <f>IFERROR(IF(MATCH('Total Participantes'!W23,'Total Participantes'!$V$4:$W$4,0)&gt;0,W$4,0),0)</f>
        <v>0</v>
      </c>
      <c r="X23" s="78"/>
      <c r="Y23" s="78"/>
      <c r="Z23" s="116">
        <f>IF(OR('Total Participantes'!Z$4="",'Total Participantes'!Z23=""),0,IF('Total Participantes'!Z23='Total Participantes'!Z$4,Z$4,0))</f>
        <v>0</v>
      </c>
      <c r="AA23" s="116">
        <f>IF(OR('Total Participantes'!AA$4="",'Total Participantes'!AA23=""),0,IF('Total Participantes'!AA23='Total Participantes'!AA$4,AA$4,0))</f>
        <v>0</v>
      </c>
      <c r="AB23" s="97">
        <f>IF('Total Participantes'!AB$4="",0,IF('Total Participantes'!AB23='Total Participantes'!AB$4,AB$4,0))+IF(Z23+AA23=Z$4+AA$4,$F$4,0)</f>
        <v>0</v>
      </c>
      <c r="AC23" s="116">
        <f>IF(OR('Total Participantes'!AC$4="",'Total Participantes'!AC23=""),0,IF('Total Participantes'!AC23='Total Participantes'!AC$4,AC$4,0))</f>
        <v>0</v>
      </c>
      <c r="AD23" s="116">
        <f>IF(OR('Total Participantes'!AD$4="",'Total Participantes'!AD23=""),0,IF('Total Participantes'!AD23='Total Participantes'!AD$4,AD$4,0))</f>
        <v>0</v>
      </c>
      <c r="AE23" s="97">
        <f>IF('Total Participantes'!AE$4="",0,IF('Total Participantes'!AE23='Total Participantes'!AE$4,AE$4,0))+IF(AC23+AD23=AC$4+AD$4,$F$4,0)</f>
        <v>0</v>
      </c>
      <c r="AF23" s="116">
        <f>IF(OR('Total Participantes'!AF$4="",'Total Participantes'!AF23=""),0,IF('Total Participantes'!AF23='Total Participantes'!AF$4,AF$4,0))</f>
        <v>0</v>
      </c>
      <c r="AG23" s="116">
        <f>IF(OR('Total Participantes'!AG$4="",'Total Participantes'!AG23=""),0,IF('Total Participantes'!AG23='Total Participantes'!AG$4,AG$4,0))</f>
        <v>0</v>
      </c>
      <c r="AH23" s="97">
        <f>IF('Total Participantes'!AH$4="",0,IF('Total Participantes'!AH23='Total Participantes'!AH$4,AH$4,0))+IF(AF23+AG23=AF$4+AG$4,$F$4,0)</f>
        <v>0</v>
      </c>
      <c r="AI23" s="116">
        <f>IF(OR('Total Participantes'!AI$4="",'Total Participantes'!AI23=""),0,IF('Total Participantes'!AI23='Total Participantes'!AI$4,AI$4,0))</f>
        <v>0</v>
      </c>
      <c r="AJ23" s="116">
        <f>IF(OR('Total Participantes'!AJ$4="",'Total Participantes'!AJ23=""),0,IF('Total Participantes'!AJ23='Total Participantes'!AJ$4,AJ$4,0))</f>
        <v>0</v>
      </c>
      <c r="AK23" s="97">
        <f>IF('Total Participantes'!AK$4="",0,IF('Total Participantes'!AK23='Total Participantes'!AK$4,AK$4,0))+IF(AI23+AJ23=AI$4+AJ$4,$F$4,0)</f>
        <v>0</v>
      </c>
      <c r="AL23" s="116">
        <f>IF(OR('Total Participantes'!AL$4="",'Total Participantes'!AL23=""),0,IF('Total Participantes'!AL23='Total Participantes'!AL$4,AL$4,0))</f>
        <v>0</v>
      </c>
      <c r="AM23" s="116">
        <f>IF(OR('Total Participantes'!AM$4="",'Total Participantes'!AM23=""),0,IF('Total Participantes'!AM23='Total Participantes'!AM$4,AM$4,0))</f>
        <v>0</v>
      </c>
      <c r="AN23" s="97">
        <f>IF('Total Participantes'!AN$4="",0,IF('Total Participantes'!AN23='Total Participantes'!AN$4,AN$4,0))+IF(AL23+AM23=AL$4+AM$4,$F$4,0)</f>
        <v>0</v>
      </c>
      <c r="AO23" s="116">
        <f>IF(OR('Total Participantes'!AO$4="",'Total Participantes'!AO23=""),0,IF('Total Participantes'!AO23='Total Participantes'!AO$4,AO$4,0))</f>
        <v>0</v>
      </c>
      <c r="AP23" s="116">
        <f>IF(OR('Total Participantes'!AP$4="",'Total Participantes'!AP23=""),0,IF('Total Participantes'!AP23='Total Participantes'!AP$4,AP$4,0))</f>
        <v>0</v>
      </c>
      <c r="AQ23" s="97">
        <f>IF('Total Participantes'!AQ$4="",0,IF('Total Participantes'!AQ23='Total Participantes'!AQ$4,AQ$4,0))+IF(AO23+AP23=AO$4+AP$4,$F$4,0)</f>
        <v>0</v>
      </c>
      <c r="AR23" s="97">
        <f>IFERROR(IF(MATCH('Total Participantes'!AR23,'Total Participantes'!$AR$4:$AS$4,0)&gt;0,AR$4,0),0)</f>
        <v>0</v>
      </c>
      <c r="AS23" s="97">
        <f>IFERROR(IF(MATCH('Total Participantes'!AS23,'Total Participantes'!$AR$4:$AS$4,0)&gt;0,AS$4,0),0)</f>
        <v>0</v>
      </c>
      <c r="AT23" s="78"/>
      <c r="AU23" s="78"/>
      <c r="AV23" s="116">
        <f>IF(OR('Total Participantes'!AV$4="",'Total Participantes'!AV23=""),0,IF('Total Participantes'!AV23='Total Participantes'!AV$4,AV$4,0))</f>
        <v>0</v>
      </c>
      <c r="AW23" s="116">
        <f>IF(OR('Total Participantes'!AW$4="",'Total Participantes'!AW23=""),0,IF('Total Participantes'!AW23='Total Participantes'!AW$4,AW$4,0))</f>
        <v>0</v>
      </c>
      <c r="AX23" s="97">
        <f>IF('Total Participantes'!AX$4="",0,IF('Total Participantes'!AX23='Total Participantes'!AX$4,AX$4,0))+IF(AV23+AW23=AV$4+AW$4,$F$4,0)</f>
        <v>0</v>
      </c>
      <c r="AY23" s="116">
        <f>IF(OR('Total Participantes'!AY$4="",'Total Participantes'!AY23=""),0,IF('Total Participantes'!AY23='Total Participantes'!AY$4,AY$4,0))</f>
        <v>0</v>
      </c>
      <c r="AZ23" s="116">
        <f>IF(OR('Total Participantes'!AZ$4="",'Total Participantes'!AZ23=""),0,IF('Total Participantes'!AZ23='Total Participantes'!AZ$4,AZ$4,0))</f>
        <v>0</v>
      </c>
      <c r="BA23" s="97">
        <f>IF('Total Participantes'!BA$4="",0,IF('Total Participantes'!BA23='Total Participantes'!BA$4,BA$4,0))+IF(AY23+AZ23=AY$4+AZ$4,$F$4,0)</f>
        <v>0</v>
      </c>
      <c r="BB23" s="116">
        <f>IF(OR('Total Participantes'!BB$4="",'Total Participantes'!BB23=""),0,IF('Total Participantes'!BB23='Total Participantes'!BB$4,BB$4,0))</f>
        <v>0</v>
      </c>
      <c r="BC23" s="116">
        <f>IF(OR('Total Participantes'!BC$4="",'Total Participantes'!BC23=""),0,IF('Total Participantes'!BC23='Total Participantes'!BC$4,BC$4,0))</f>
        <v>0</v>
      </c>
      <c r="BD23" s="97">
        <f>IF('Total Participantes'!BD$4="",0,IF('Total Participantes'!BD23='Total Participantes'!BD$4,BD$4,0))+IF(BB23+BC23=BB$4+BC$4,$F$4,0)</f>
        <v>0</v>
      </c>
      <c r="BE23" s="116">
        <f>IF(OR('Total Participantes'!BE$4="",'Total Participantes'!BE23=""),0,IF('Total Participantes'!BE23='Total Participantes'!BE$4,BE$4,0))</f>
        <v>0</v>
      </c>
      <c r="BF23" s="116">
        <f>IF(OR('Total Participantes'!BF$4="",'Total Participantes'!BF23=""),0,IF('Total Participantes'!BF23='Total Participantes'!BF$4,BF$4,0))</f>
        <v>0</v>
      </c>
      <c r="BG23" s="97">
        <f>IF('Total Participantes'!BG$4="",0,IF('Total Participantes'!BG23='Total Participantes'!BG$4,BG$4,0))+IF(BE23+BF23=BE$4+BF$4,$F$4,0)</f>
        <v>0</v>
      </c>
      <c r="BH23" s="116">
        <f>IF(OR('Total Participantes'!BH$4="",'Total Participantes'!BH23=""),0,IF('Total Participantes'!BH23='Total Participantes'!BH$4,BH$4,0))</f>
        <v>0</v>
      </c>
      <c r="BI23" s="116">
        <f>IF(OR('Total Participantes'!BI$4="",'Total Participantes'!BI23=""),0,IF('Total Participantes'!BI23='Total Participantes'!BI$4,BI$4,0))</f>
        <v>0</v>
      </c>
      <c r="BJ23" s="97">
        <f>IF('Total Participantes'!BJ$4="",0,IF('Total Participantes'!BJ23='Total Participantes'!BJ$4,BJ$4,0))+IF(BH23+BI23=BH$4+BI$4,$F$4,0)</f>
        <v>0</v>
      </c>
      <c r="BK23" s="116">
        <f>IF(OR('Total Participantes'!BK$4="",'Total Participantes'!BK23=""),0,IF('Total Participantes'!BK23='Total Participantes'!BK$4,BK$4,0))</f>
        <v>0</v>
      </c>
      <c r="BL23" s="116">
        <f>IF(OR('Total Participantes'!BL$4="",'Total Participantes'!BL23=""),0,IF('Total Participantes'!BL23='Total Participantes'!BL$4,BL$4,0))</f>
        <v>0</v>
      </c>
      <c r="BM23" s="97">
        <f>IF('Total Participantes'!BM$4="",0,IF('Total Participantes'!BM23='Total Participantes'!BM$4,BM$4,0))+IF(BK23+BL23=BK$4+BL$4,$F$4,0)</f>
        <v>0</v>
      </c>
      <c r="BN23" s="97">
        <f>IFERROR(IF(MATCH('Total Participantes'!BN23,'Total Participantes'!$BN$4:$BO$4,0)&gt;0,BN$4,0),0)</f>
        <v>0</v>
      </c>
      <c r="BO23" s="97">
        <f>IFERROR(IF(MATCH('Total Participantes'!BO23,'Total Participantes'!$BN$4:$BO$4,0)&gt;0,BO$4,0),0)</f>
        <v>0</v>
      </c>
      <c r="BP23" s="78"/>
      <c r="BQ23" s="78"/>
      <c r="BR23" s="116">
        <f>IF(OR('Total Participantes'!BR$4="",'Total Participantes'!BR23=""),0,IF('Total Participantes'!BR23='Total Participantes'!BR$4,BR$4,0))</f>
        <v>0</v>
      </c>
      <c r="BS23" s="116">
        <f>IF(OR('Total Participantes'!BS$4="",'Total Participantes'!BS23=""),0,IF('Total Participantes'!BS23='Total Participantes'!BS$4,BS$4,0))</f>
        <v>0</v>
      </c>
      <c r="BT23" s="97">
        <f>IF('Total Participantes'!BT$4="",0,IF('Total Participantes'!BT23='Total Participantes'!BT$4,BT$4,0))+IF(BR23+BS23=BR$4+BS$4,$F$4,0)</f>
        <v>0</v>
      </c>
      <c r="BU23" s="116">
        <f>IF(OR('Total Participantes'!BU$4="",'Total Participantes'!BU23=""),0,IF('Total Participantes'!BU23='Total Participantes'!BU$4,BU$4,0))</f>
        <v>0</v>
      </c>
      <c r="BV23" s="116">
        <f>IF(OR('Total Participantes'!BV$4="",'Total Participantes'!BV23=""),0,IF('Total Participantes'!BV23='Total Participantes'!BV$4,BV$4,0))</f>
        <v>0</v>
      </c>
      <c r="BW23" s="97">
        <f>IF('Total Participantes'!BW$4="",0,IF('Total Participantes'!BW23='Total Participantes'!BW$4,BW$4,0))+IF(BU23+BV23=BU$4+BV$4,$F$4,0)</f>
        <v>0</v>
      </c>
      <c r="BX23" s="116">
        <f>IF(OR('Total Participantes'!BX$4="",'Total Participantes'!BX23=""),0,IF('Total Participantes'!BX23='Total Participantes'!BX$4,BX$4,0))</f>
        <v>0</v>
      </c>
      <c r="BY23" s="116">
        <f>IF(OR('Total Participantes'!BY$4="",'Total Participantes'!BY23=""),0,IF('Total Participantes'!BY23='Total Participantes'!BY$4,BY$4,0))</f>
        <v>0</v>
      </c>
      <c r="BZ23" s="97">
        <f>IF('Total Participantes'!BZ$4="",0,IF('Total Participantes'!BZ23='Total Participantes'!BZ$4,BZ$4,0))+IF(BX23+BY23=BX$4+BY$4,$F$4,0)</f>
        <v>0</v>
      </c>
      <c r="CA23" s="116">
        <f>IF(OR('Total Participantes'!CA$4="",'Total Participantes'!CA23=""),0,IF('Total Participantes'!CA23='Total Participantes'!CA$4,CA$4,0))</f>
        <v>0</v>
      </c>
      <c r="CB23" s="116">
        <f>IF(OR('Total Participantes'!CB$4="",'Total Participantes'!CB23=""),0,IF('Total Participantes'!CB23='Total Participantes'!CB$4,CB$4,0))</f>
        <v>0</v>
      </c>
      <c r="CC23" s="97">
        <f>IF('Total Participantes'!CC$4="",0,IF('Total Participantes'!CC23='Total Participantes'!CC$4,CC$4,0))+IF(CA23+CB23=CA$4+CB$4,$F$4,0)</f>
        <v>0</v>
      </c>
      <c r="CD23" s="116">
        <f>IF(OR('Total Participantes'!CD$4="",'Total Participantes'!CD23=""),0,IF('Total Participantes'!CD23='Total Participantes'!CD$4,CD$4,0))</f>
        <v>0</v>
      </c>
      <c r="CE23" s="116">
        <f>IF(OR('Total Participantes'!CE$4="",'Total Participantes'!CE23=""),0,IF('Total Participantes'!CE23='Total Participantes'!CE$4,CE$4,0))</f>
        <v>0</v>
      </c>
      <c r="CF23" s="97">
        <f>IF('Total Participantes'!CF$4="",0,IF('Total Participantes'!CF23='Total Participantes'!CF$4,CF$4,0))+IF(CD23+CE23=CD$4+CE$4,$F$4,0)</f>
        <v>0</v>
      </c>
      <c r="CG23" s="116">
        <f>IF(OR('Total Participantes'!CG$4="",'Total Participantes'!CG23=""),0,IF('Total Participantes'!CG23='Total Participantes'!CG$4,CG$4,0))</f>
        <v>0</v>
      </c>
      <c r="CH23" s="116">
        <f>IF(OR('Total Participantes'!CH$4="",'Total Participantes'!CH23=""),0,IF('Total Participantes'!CH23='Total Participantes'!CH$4,CH$4,0))</f>
        <v>0</v>
      </c>
      <c r="CI23" s="97">
        <f>IF('Total Participantes'!CI$4="",0,IF('Total Participantes'!CI23='Total Participantes'!CI$4,CI$4,0))+IF(CG23+CH23=CG$4+CH$4,$F$4,0)</f>
        <v>0</v>
      </c>
      <c r="CJ23" s="97">
        <f>IFERROR(IF(MATCH('Total Participantes'!CJ23,'Total Participantes'!$CJ$4:$CK$4,0)&gt;0,CJ$4,0),0)</f>
        <v>0</v>
      </c>
      <c r="CK23" s="97">
        <f>IFERROR(IF(MATCH('Total Participantes'!CK23,'Total Participantes'!$CJ$4:$CK$4,0)&gt;0,CK$4,0),0)</f>
        <v>0</v>
      </c>
      <c r="CL23" s="78"/>
      <c r="CM23" s="78"/>
      <c r="CN23" s="116">
        <f>IF(OR('Total Participantes'!CN$4="",'Total Participantes'!CN23=""),0,IF('Total Participantes'!CN23='Total Participantes'!CN$4,CN$4,0))</f>
        <v>0</v>
      </c>
      <c r="CO23" s="116">
        <f>IF(OR('Total Participantes'!CO$4="",'Total Participantes'!CO23=""),0,IF('Total Participantes'!CO23='Total Participantes'!CO$4,CO$4,0))</f>
        <v>0</v>
      </c>
      <c r="CP23" s="97">
        <f>IF('Total Participantes'!CP$4="",0,IF('Total Participantes'!CP23='Total Participantes'!CP$4,CP$4,0))+IF(CN23+CO23=CN$4+CO$4,$F$4,0)</f>
        <v>0</v>
      </c>
      <c r="CQ23" s="116">
        <f>IF(OR('Total Participantes'!CQ$4="",'Total Participantes'!CQ23=""),0,IF('Total Participantes'!CQ23='Total Participantes'!CQ$4,CQ$4,0))</f>
        <v>0</v>
      </c>
      <c r="CR23" s="116">
        <f>IF(OR('Total Participantes'!CR$4="",'Total Participantes'!CR23=""),0,IF('Total Participantes'!CR23='Total Participantes'!CR$4,CR$4,0))</f>
        <v>0</v>
      </c>
      <c r="CS23" s="97">
        <f>IF('Total Participantes'!CS$4="",0,IF('Total Participantes'!CS23='Total Participantes'!CS$4,CS$4,0))+IF(CQ23+CR23=CQ$4+CR$4,$F$4,0)</f>
        <v>0</v>
      </c>
      <c r="CT23" s="116">
        <f>IF(OR('Total Participantes'!CT$4="",'Total Participantes'!CT23=""),0,IF('Total Participantes'!CT23='Total Participantes'!CT$4,CT$4,0))</f>
        <v>0</v>
      </c>
      <c r="CU23" s="116">
        <f>IF(OR('Total Participantes'!CU$4="",'Total Participantes'!CU23=""),0,IF('Total Participantes'!CU23='Total Participantes'!CU$4,CU$4,0))</f>
        <v>0</v>
      </c>
      <c r="CV23" s="97">
        <f>IF('Total Participantes'!CV$4="",0,IF('Total Participantes'!CV23='Total Participantes'!CV$4,CV$4,0))+IF(CT23+CU23=CT$4+CU$4,$F$4,0)</f>
        <v>0</v>
      </c>
      <c r="CW23" s="116">
        <f>IF(OR('Total Participantes'!CW$4="",'Total Participantes'!CW23=""),0,IF('Total Participantes'!CW23='Total Participantes'!CW$4,CW$4,0))</f>
        <v>0</v>
      </c>
      <c r="CX23" s="116">
        <f>IF(OR('Total Participantes'!CX$4="",'Total Participantes'!CX23=""),0,IF('Total Participantes'!CX23='Total Participantes'!CX$4,CX$4,0))</f>
        <v>0</v>
      </c>
      <c r="CY23" s="97">
        <f>IF('Total Participantes'!CY$4="",0,IF('Total Participantes'!CY23='Total Participantes'!CY$4,CY$4,0))+IF(CW23+CX23=CW$4+CX$4,$F$4,0)</f>
        <v>0</v>
      </c>
      <c r="CZ23" s="116">
        <f>IF(OR('Total Participantes'!CZ$4="",'Total Participantes'!CZ23=""),0,IF('Total Participantes'!CZ23='Total Participantes'!CZ$4,CZ$4,0))</f>
        <v>0</v>
      </c>
      <c r="DA23" s="116">
        <f>IF(OR('Total Participantes'!DA$4="",'Total Participantes'!DA23=""),0,IF('Total Participantes'!DA23='Total Participantes'!DA$4,DA$4,0))</f>
        <v>0</v>
      </c>
      <c r="DB23" s="97">
        <f>IF('Total Participantes'!DB$4="",0,IF('Total Participantes'!DB23='Total Participantes'!DB$4,DB$4,0))+IF(CZ23+DA23=CZ$4+DA$4,$F$4,0)</f>
        <v>0</v>
      </c>
      <c r="DC23" s="116">
        <f>IF(OR('Total Participantes'!DC$4="",'Total Participantes'!DC23=""),0,IF('Total Participantes'!DC23='Total Participantes'!DC$4,DC$4,0))</f>
        <v>0</v>
      </c>
      <c r="DD23" s="116">
        <f>IF(OR('Total Participantes'!DD$4="",'Total Participantes'!DD23=""),0,IF('Total Participantes'!DD23='Total Participantes'!DD$4,DD$4,0))</f>
        <v>0</v>
      </c>
      <c r="DE23" s="97">
        <f>IF('Total Participantes'!DE$4="",0,IF('Total Participantes'!DE23='Total Participantes'!DE$4,DE$4,0))+IF(DC23+DD23=DC$4+DD$4,$F$4,0)</f>
        <v>0</v>
      </c>
      <c r="DF23" s="97">
        <f>IFERROR(IF(MATCH('Total Participantes'!DF23,'Total Participantes'!$DF$4:$DG$4,0)&gt;0,DF$4,0),0)</f>
        <v>0</v>
      </c>
      <c r="DG23" s="97">
        <f>IFERROR(IF(MATCH('Total Participantes'!DG23,'Total Participantes'!$DF$4:$DG$4,0)&gt;0,DG$4,0),0)</f>
        <v>0</v>
      </c>
      <c r="DH23" s="78"/>
      <c r="DI23" s="78"/>
      <c r="DJ23" s="116">
        <f>IF(OR('Total Participantes'!DJ$4="",'Total Participantes'!DJ23=""),0,IF('Total Participantes'!DJ23='Total Participantes'!DJ$4,DJ$4,0))</f>
        <v>0</v>
      </c>
      <c r="DK23" s="116">
        <f>IF(OR('Total Participantes'!DK$4="",'Total Participantes'!DK23=""),0,IF('Total Participantes'!DK23='Total Participantes'!DK$4,DK$4,0))</f>
        <v>0</v>
      </c>
      <c r="DL23" s="97">
        <f>IF('Total Participantes'!DL$4="",0,IF('Total Participantes'!DL23='Total Participantes'!DL$4,DL$4,0))+IF(DJ23+DK23=DJ$4+DK$4,$F$4,0)</f>
        <v>0</v>
      </c>
      <c r="DM23" s="116">
        <f>IF(OR('Total Participantes'!DM$4="",'Total Participantes'!DM23=""),0,IF('Total Participantes'!DM23='Total Participantes'!DM$4,DM$4,0))</f>
        <v>0</v>
      </c>
      <c r="DN23" s="116">
        <f>IF(OR('Total Participantes'!DN$4="",'Total Participantes'!DN23=""),0,IF('Total Participantes'!DN23='Total Participantes'!DN$4,DN$4,0))</f>
        <v>0</v>
      </c>
      <c r="DO23" s="97">
        <f>IF('Total Participantes'!DO$4="",0,IF('Total Participantes'!DO23='Total Participantes'!DO$4,DO$4,0))+IF(DM23+DN23=DM$4+DN$4,$F$4,0)</f>
        <v>0</v>
      </c>
      <c r="DP23" s="116">
        <f>IF(OR('Total Participantes'!DP$4="",'Total Participantes'!DP23=""),0,IF('Total Participantes'!DP23='Total Participantes'!DP$4,DP$4,0))</f>
        <v>0</v>
      </c>
      <c r="DQ23" s="116">
        <f>IF(OR('Total Participantes'!DQ$4="",'Total Participantes'!DQ23=""),0,IF('Total Participantes'!DQ23='Total Participantes'!DQ$4,DQ$4,0))</f>
        <v>0</v>
      </c>
      <c r="DR23" s="97">
        <f>IF('Total Participantes'!DR$4="",0,IF('Total Participantes'!DR23='Total Participantes'!DR$4,DR$4,0))+IF(DP23+DQ23=DP$4+DQ$4,$F$4,0)</f>
        <v>0</v>
      </c>
      <c r="DS23" s="116">
        <f>IF(OR('Total Participantes'!DS$4="",'Total Participantes'!DS23=""),0,IF('Total Participantes'!DS23='Total Participantes'!DS$4,DS$4,0))</f>
        <v>0</v>
      </c>
      <c r="DT23" s="116">
        <f>IF(OR('Total Participantes'!DT$4="",'Total Participantes'!DT23=""),0,IF('Total Participantes'!DT23='Total Participantes'!DT$4,DT$4,0))</f>
        <v>0</v>
      </c>
      <c r="DU23" s="97">
        <f>IF('Total Participantes'!DU$4="",0,IF('Total Participantes'!DU23='Total Participantes'!DU$4,DU$4,0))+IF(DS23+DT23=DS$4+DT$4,$F$4,0)</f>
        <v>0</v>
      </c>
      <c r="DV23" s="116">
        <f>IF(OR('Total Participantes'!DV$4="",'Total Participantes'!DV23=""),0,IF('Total Participantes'!DV23='Total Participantes'!DV$4,DV$4,0))</f>
        <v>0</v>
      </c>
      <c r="DW23" s="116">
        <f>IF(OR('Total Participantes'!DW$4="",'Total Participantes'!DW23=""),0,IF('Total Participantes'!DW23='Total Participantes'!DW$4,DW$4,0))</f>
        <v>0</v>
      </c>
      <c r="DX23" s="97">
        <f>IF('Total Participantes'!DX$4="",0,IF('Total Participantes'!DX23='Total Participantes'!DX$4,DX$4,0))+IF(DV23+DW23=DV$4+DW$4,$F$4,0)</f>
        <v>0</v>
      </c>
      <c r="DY23" s="116">
        <f>IF(OR('Total Participantes'!DY$4="",'Total Participantes'!DY23=""),0,IF('Total Participantes'!DY23='Total Participantes'!DY$4,DY$4,0))</f>
        <v>0</v>
      </c>
      <c r="DZ23" s="116">
        <f>IF(OR('Total Participantes'!DZ$4="",'Total Participantes'!DZ23=""),0,IF('Total Participantes'!DZ23='Total Participantes'!DZ$4,DZ$4,0))</f>
        <v>0</v>
      </c>
      <c r="EA23" s="97">
        <f>IF('Total Participantes'!EA$4="",0,IF('Total Participantes'!EA23='Total Participantes'!EA$4,EA$4,0))+IF(DY23+DZ23=DY$4+DZ$4,$F$4,0)</f>
        <v>0</v>
      </c>
      <c r="EB23" s="97">
        <f>IFERROR(IF(MATCH('Total Participantes'!EB23,'Total Participantes'!$EB$4:$EC$4,0)&gt;0,EB$4,0),0)</f>
        <v>0</v>
      </c>
      <c r="EC23" s="97">
        <f>IFERROR(IF(MATCH('Total Participantes'!EC23,'Total Participantes'!$EB$4:$EC$4,0)&gt;0,EC$4,0),0)</f>
        <v>0</v>
      </c>
      <c r="ED23" s="78"/>
      <c r="EE23" s="78"/>
      <c r="EF23" s="116">
        <f>IF(OR('Total Participantes'!EF$4="",'Total Participantes'!EF23=""),0,IF('Total Participantes'!EF23='Total Participantes'!EF$4,EF$4,0))</f>
        <v>0</v>
      </c>
      <c r="EG23" s="116">
        <f>IF(OR('Total Participantes'!EG$4="",'Total Participantes'!EG23=""),0,IF('Total Participantes'!EG23='Total Participantes'!EG$4,EG$4,0))</f>
        <v>0</v>
      </c>
      <c r="EH23" s="97">
        <f>IF('Total Participantes'!EH$4="",0,IF('Total Participantes'!EH23='Total Participantes'!EH$4,EH$4,0))+IF(EF23+EG23=EF$4+EG$4,$F$4,0)</f>
        <v>0</v>
      </c>
      <c r="EI23" s="116">
        <f>IF(OR('Total Participantes'!EI$4="",'Total Participantes'!EI23=""),0,IF('Total Participantes'!EI23='Total Participantes'!EI$4,EI$4,0))</f>
        <v>0</v>
      </c>
      <c r="EJ23" s="116">
        <f>IF(OR('Total Participantes'!EJ$4="",'Total Participantes'!EJ23=""),0,IF('Total Participantes'!EJ23='Total Participantes'!EJ$4,EJ$4,0))</f>
        <v>0</v>
      </c>
      <c r="EK23" s="97">
        <f>IF('Total Participantes'!EK$4="",0,IF('Total Participantes'!EK23='Total Participantes'!EK$4,EK$4,0))+IF(EI23+EJ23=EI$4+EJ$4,$F$4,0)</f>
        <v>0</v>
      </c>
      <c r="EL23" s="116">
        <f>IF(OR('Total Participantes'!EL$4="",'Total Participantes'!EL23=""),0,IF('Total Participantes'!EL23='Total Participantes'!EL$4,EL$4,0))</f>
        <v>0</v>
      </c>
      <c r="EM23" s="116">
        <f>IF(OR('Total Participantes'!EM$4="",'Total Participantes'!EM23=""),0,IF('Total Participantes'!EM23='Total Participantes'!EM$4,EM$4,0))</f>
        <v>0</v>
      </c>
      <c r="EN23" s="97">
        <f>IF('Total Participantes'!EN$4="",0,IF('Total Participantes'!EN23='Total Participantes'!EN$4,EN$4,0))+IF(EL23+EM23=EL$4+EM$4,$F$4,0)</f>
        <v>0</v>
      </c>
      <c r="EO23" s="116">
        <f>IF(OR('Total Participantes'!EO$4="",'Total Participantes'!EO23=""),0,IF('Total Participantes'!EO23='Total Participantes'!EO$4,EO$4,0))</f>
        <v>0</v>
      </c>
      <c r="EP23" s="116">
        <f>IF(OR('Total Participantes'!EP$4="",'Total Participantes'!EP23=""),0,IF('Total Participantes'!EP23='Total Participantes'!EP$4,EP$4,0))</f>
        <v>0</v>
      </c>
      <c r="EQ23" s="97">
        <f>IF('Total Participantes'!EQ$4="",0,IF('Total Participantes'!EQ23='Total Participantes'!EQ$4,EQ$4,0))+IF(EO23+EP23=EO$4+EP$4,$F$4,0)</f>
        <v>0</v>
      </c>
      <c r="ER23" s="116">
        <f>IF(OR('Total Participantes'!ER$4="",'Total Participantes'!ER23=""),0,IF('Total Participantes'!ER23='Total Participantes'!ER$4,ER$4,0))</f>
        <v>0</v>
      </c>
      <c r="ES23" s="116">
        <f>IF(OR('Total Participantes'!ES$4="",'Total Participantes'!ES23=""),0,IF('Total Participantes'!ES23='Total Participantes'!ES$4,ES$4,0))</f>
        <v>0</v>
      </c>
      <c r="ET23" s="97">
        <f>IF('Total Participantes'!ET$4="",0,IF('Total Participantes'!ET23='Total Participantes'!ET$4,ET$4,0))+IF(ER23+ES23=ER$4+ES$4,$F$4,0)</f>
        <v>0</v>
      </c>
      <c r="EU23" s="116">
        <f>IF(OR('Total Participantes'!EU$4="",'Total Participantes'!EU23=""),0,IF('Total Participantes'!EU23='Total Participantes'!EU$4,EU$4,0))</f>
        <v>0</v>
      </c>
      <c r="EV23" s="116">
        <f>IF(OR('Total Participantes'!EV$4="",'Total Participantes'!EV23=""),0,IF('Total Participantes'!EV23='Total Participantes'!EV$4,EV$4,0))</f>
        <v>0</v>
      </c>
      <c r="EW23" s="97">
        <f>IF('Total Participantes'!EW$4="",0,IF('Total Participantes'!EW23='Total Participantes'!EW$4,EW$4,0))+IF(EU23+EV23=EU$4+EV$4,$F$4,0)</f>
        <v>0</v>
      </c>
      <c r="EX23" s="97">
        <f>IFERROR(IF(MATCH('Total Participantes'!EX23,'Total Participantes'!$EX$4:$EY$4,0)&gt;0,EX$4,0),0)</f>
        <v>0</v>
      </c>
      <c r="EY23" s="97">
        <f>IFERROR(IF(MATCH('Total Participantes'!EY23,'Total Participantes'!$EX$4:$EY$4,0)&gt;0,EY$4,0),0)</f>
        <v>0</v>
      </c>
      <c r="EZ23" s="78"/>
      <c r="FA23" s="78"/>
      <c r="FB23" s="116">
        <f>IF(OR('Total Participantes'!FB$4="",'Total Participantes'!FB23=""),0,IF('Total Participantes'!FB23='Total Participantes'!FB$4,FB$4,0))</f>
        <v>0</v>
      </c>
      <c r="FC23" s="116">
        <f>IF(OR('Total Participantes'!FC$4="",'Total Participantes'!FC23=""),0,IF('Total Participantes'!FC23='Total Participantes'!FC$4,FC$4,0))</f>
        <v>0</v>
      </c>
      <c r="FD23" s="97">
        <f>IF('Total Participantes'!FD$4="",0,IF('Total Participantes'!FD23='Total Participantes'!FD$4,FD$4,0))+IF(FB23+FC23=FB$4+FC$4,$F$4,0)</f>
        <v>0</v>
      </c>
      <c r="FE23" s="116">
        <f>IF(OR('Total Participantes'!FE$4="",'Total Participantes'!FE23=""),0,IF('Total Participantes'!FE23='Total Participantes'!FE$4,FE$4,0))</f>
        <v>0</v>
      </c>
      <c r="FF23" s="116">
        <f>IF(OR('Total Participantes'!FF$4="",'Total Participantes'!FF23=""),0,IF('Total Participantes'!FF23='Total Participantes'!FF$4,FF$4,0))</f>
        <v>0</v>
      </c>
      <c r="FG23" s="97">
        <f>IF('Total Participantes'!FG$4="",0,IF('Total Participantes'!FG23='Total Participantes'!FG$4,FG$4,0))+IF(FE23+FF23=FE$4+FF$4,$F$4,0)</f>
        <v>0</v>
      </c>
      <c r="FH23" s="116">
        <f>IF(OR('Total Participantes'!FH$4="",'Total Participantes'!FH23=""),0,IF('Total Participantes'!FH23='Total Participantes'!FH$4,FH$4,0))</f>
        <v>0</v>
      </c>
      <c r="FI23" s="116">
        <f>IF(OR('Total Participantes'!FI$4="",'Total Participantes'!FI23=""),0,IF('Total Participantes'!FI23='Total Participantes'!FI$4,FI$4,0))</f>
        <v>0</v>
      </c>
      <c r="FJ23" s="97">
        <f>IF('Total Participantes'!FJ$4="",0,IF('Total Participantes'!FJ23='Total Participantes'!FJ$4,FJ$4,0))+IF(FH23+FI23=FH$4+FI$4,$F$4,0)</f>
        <v>0</v>
      </c>
      <c r="FK23" s="116">
        <f>IF(OR('Total Participantes'!FK$4="",'Total Participantes'!FK23=""),0,IF('Total Participantes'!FK23='Total Participantes'!FK$4,FK$4,0))</f>
        <v>0</v>
      </c>
      <c r="FL23" s="116">
        <f>IF(OR('Total Participantes'!FL$4="",'Total Participantes'!FL23=""),0,IF('Total Participantes'!FL23='Total Participantes'!FL$4,FL$4,0))</f>
        <v>0</v>
      </c>
      <c r="FM23" s="97">
        <f>IF('Total Participantes'!FM$4="",0,IF('Total Participantes'!FM23='Total Participantes'!FM$4,FM$4,0))+IF(FK23+FL23=FK$4+FL$4,$F$4,0)</f>
        <v>0</v>
      </c>
      <c r="FN23" s="116">
        <f>IF(OR('Total Participantes'!FN$4="",'Total Participantes'!FN23=""),0,IF('Total Participantes'!FN23='Total Participantes'!FN$4,FN$4,0))</f>
        <v>0</v>
      </c>
      <c r="FO23" s="116">
        <f>IF(OR('Total Participantes'!FO$4="",'Total Participantes'!FO23=""),0,IF('Total Participantes'!FO23='Total Participantes'!FO$4,FO$4,0))</f>
        <v>0</v>
      </c>
      <c r="FP23" s="97">
        <f>IF('Total Participantes'!FP$4="",0,IF('Total Participantes'!FP23='Total Participantes'!FP$4,FP$4,0))+IF(FN23+FO23=FN$4+FO$4,$F$4,0)</f>
        <v>0</v>
      </c>
      <c r="FQ23" s="116">
        <f>IF(OR('Total Participantes'!FQ$4="",'Total Participantes'!FQ23=""),0,IF('Total Participantes'!FQ23='Total Participantes'!FQ$4,FQ$4,0))</f>
        <v>0</v>
      </c>
      <c r="FR23" s="116">
        <f>IF(OR('Total Participantes'!FR$4="",'Total Participantes'!FR23=""),0,IF('Total Participantes'!FR23='Total Participantes'!FR$4,FR$4,0))</f>
        <v>0</v>
      </c>
      <c r="FS23" s="97">
        <f>IF('Total Participantes'!FS$4="",0,IF('Total Participantes'!FS23='Total Participantes'!FS$4,FS$4,0))+IF(FQ23+FR23=FQ$4+FR$4,$F$4,0)</f>
        <v>0</v>
      </c>
      <c r="FT23" s="97">
        <f>IFERROR(IF(MATCH('Total Participantes'!FT23,'Total Participantes'!$FT$4:$FU$4,0)&gt;0,FT$4,0),0)</f>
        <v>0</v>
      </c>
      <c r="FU23" s="97">
        <f>IFERROR(IF(MATCH('Total Participantes'!FU23,'Total Participantes'!$FT$4:$FU$4,0)&gt;0,FU$4,0),0)</f>
        <v>0</v>
      </c>
      <c r="FV23" s="78"/>
      <c r="FW23" s="78"/>
      <c r="FX23" s="116">
        <f>IFERROR(IF(MATCH('Total Participantes'!FX23,'Total Participantes'!$FX$4:$GM$4,0)&gt;0,FX$4,0),0)</f>
        <v>0</v>
      </c>
      <c r="FY23" s="116">
        <f>IFERROR(IF(MATCH('Total Participantes'!FY23,'Total Participantes'!$FX$4:$GM$4,0)&gt;0,FY$4,0),0)</f>
        <v>0</v>
      </c>
      <c r="FZ23" s="116">
        <f>IFERROR(IF(MATCH('Total Participantes'!FZ23,'Total Participantes'!$FX$4:$GM$4,0)&gt;0,FZ$4,0),0)</f>
        <v>0</v>
      </c>
      <c r="GA23" s="116">
        <f>IFERROR(IF(MATCH('Total Participantes'!GA23,'Total Participantes'!$FX$4:$GM$4,0)&gt;0,GA$4,0),0)</f>
        <v>0</v>
      </c>
      <c r="GB23" s="116">
        <f>IFERROR(IF(MATCH('Total Participantes'!GB23,'Total Participantes'!$FX$4:$GM$4,0)&gt;0,GB$4,0),0)</f>
        <v>0</v>
      </c>
      <c r="GC23" s="116">
        <f>IFERROR(IF(MATCH('Total Participantes'!GC23,'Total Participantes'!$FX$4:$GM$4,0)&gt;0,GC$4,0),0)</f>
        <v>0</v>
      </c>
      <c r="GD23" s="116">
        <f>IFERROR(IF(MATCH('Total Participantes'!GD23,'Total Participantes'!$FX$4:$GM$4,0)&gt;0,GD$4,0),0)</f>
        <v>0</v>
      </c>
      <c r="GE23" s="116">
        <f>IFERROR(IF(MATCH('Total Participantes'!GE23,'Total Participantes'!$FX$4:$GM$4,0)&gt;0,GE$4,0),0)</f>
        <v>0</v>
      </c>
      <c r="GF23" s="116">
        <f>IFERROR(IF(MATCH('Total Participantes'!GF23,'Total Participantes'!$FX$4:$GM$4,0)&gt;0,GF$4,0),0)</f>
        <v>0</v>
      </c>
      <c r="GG23" s="116">
        <f>IFERROR(IF(MATCH('Total Participantes'!GG23,'Total Participantes'!$FX$4:$GM$4,0)&gt;0,GG$4,0),0)</f>
        <v>0</v>
      </c>
      <c r="GH23" s="116">
        <f>IFERROR(IF(MATCH('Total Participantes'!GH23,'Total Participantes'!$FX$4:$GM$4,0)&gt;0,GH$4,0),0)</f>
        <v>0</v>
      </c>
      <c r="GI23" s="116">
        <f>IFERROR(IF(MATCH('Total Participantes'!GI23,'Total Participantes'!$FX$4:$GM$4,0)&gt;0,GI$4,0),0)</f>
        <v>0</v>
      </c>
      <c r="GJ23" s="116">
        <f>IFERROR(IF(MATCH('Total Participantes'!GJ23,'Total Participantes'!$FX$4:$GM$4,0)&gt;0,GJ$4,0),0)</f>
        <v>0</v>
      </c>
      <c r="GK23" s="116">
        <f>IFERROR(IF(MATCH('Total Participantes'!GK23,'Total Participantes'!$FX$4:$GM$4,0)&gt;0,GK$4,0),0)</f>
        <v>0</v>
      </c>
      <c r="GL23" s="116">
        <f>IFERROR(IF(MATCH('Total Participantes'!GL23,'Total Participantes'!$FX$4:$GM$4,0)&gt;0,GL$4,0),0)</f>
        <v>0</v>
      </c>
      <c r="GM23" s="116">
        <f>IFERROR(IF(MATCH('Total Participantes'!GM23,'Total Participantes'!$FX$4:$GM$4,0)&gt;0,GM$4,0),0)</f>
        <v>0</v>
      </c>
      <c r="GN23" s="116">
        <f>IFERROR(IF(MATCH('Total Participantes'!GN23,'Total Participantes'!$GN$4:$GU$4,0)&gt;0,GN$4,0),0)</f>
        <v>0</v>
      </c>
      <c r="GO23" s="116">
        <f>IFERROR(IF(MATCH('Total Participantes'!GO23,'Total Participantes'!$GN$4:$GU$4,0)&gt;0,GO$4,0),0)</f>
        <v>0</v>
      </c>
      <c r="GP23" s="116">
        <f>IFERROR(IF(MATCH('Total Participantes'!GP23,'Total Participantes'!$GN$4:$GU$4,0)&gt;0,GP$4,0),0)</f>
        <v>0</v>
      </c>
      <c r="GQ23" s="116">
        <f>IFERROR(IF(MATCH('Total Participantes'!GQ23,'Total Participantes'!$GN$4:$GU$4,0)&gt;0,GQ$4,0),0)</f>
        <v>0</v>
      </c>
      <c r="GR23" s="116">
        <f>IFERROR(IF(MATCH('Total Participantes'!GR23,'Total Participantes'!$GN$4:$GU$4,0)&gt;0,GR$4,0),0)</f>
        <v>0</v>
      </c>
      <c r="GS23" s="116">
        <f>IFERROR(IF(MATCH('Total Participantes'!GS23,'Total Participantes'!$GN$4:$GU$4,0)&gt;0,GS$4,0),0)</f>
        <v>0</v>
      </c>
      <c r="GT23" s="116">
        <f>IFERROR(IF(MATCH('Total Participantes'!GT23,'Total Participantes'!$GN$4:$GU$4,0)&gt;0,GT$4,0),0)</f>
        <v>0</v>
      </c>
      <c r="GU23" s="116">
        <f>IFERROR(IF(MATCH('Total Participantes'!GU23,'Total Participantes'!$GN$4:$GU$4,0)&gt;0,GU$4,0),0)</f>
        <v>0</v>
      </c>
      <c r="GV23" s="116">
        <f>IFERROR(IF(MATCH('Total Participantes'!GV23,'Total Participantes'!$GV$4:$GY$4,0)&gt;0,GV$4,0),0)</f>
        <v>0</v>
      </c>
      <c r="GW23" s="116">
        <f>IFERROR(IF(MATCH('Total Participantes'!GW23,'Total Participantes'!$GV$4:$GY$4,0)&gt;0,GW$4,0),0)</f>
        <v>0</v>
      </c>
      <c r="GX23" s="116">
        <f>IFERROR(IF(MATCH('Total Participantes'!GX23,'Total Participantes'!$GV$4:$GY$4,0)&gt;0,GX$4,0),0)</f>
        <v>0</v>
      </c>
      <c r="GY23" s="116">
        <f>IFERROR(IF(MATCH('Total Participantes'!GY23,'Total Participantes'!$GV$4:$GY$4,0)&gt;0,GY$4,0),0)</f>
        <v>0</v>
      </c>
      <c r="GZ23" s="116">
        <f>IFERROR(IF(MATCH('Total Participantes'!GZ23,'Total Participantes'!$GZ$4:$HD$4,0)&gt;0,GZ$4,0),0)</f>
        <v>0</v>
      </c>
      <c r="HA23" s="116">
        <f>IFERROR(IF(MATCH('Total Participantes'!HA23,'Total Participantes'!$GZ$4:$HD$4,0)&gt;0,HA$4,0),0)</f>
        <v>0</v>
      </c>
      <c r="HB23" s="116">
        <f>IFERROR(IF(MATCH('Total Participantes'!HB23,'Total Participantes'!$GZ$4:$HD$4,0)&gt;0,HB$4,0),0)</f>
        <v>0</v>
      </c>
      <c r="HC23" s="116">
        <f>IFERROR(IF(MATCH('Total Participantes'!HC23,'Total Participantes'!$GZ$4:$HD$4,0)&gt;0,HC$4,0),0)</f>
        <v>0</v>
      </c>
      <c r="HD23" s="116">
        <f>IFERROR(IF(MATCH('Total Participantes'!HD23,'Total Participantes'!$GZ$4:$HD$4,0)&gt;0,HD$4,0),0)</f>
        <v>0</v>
      </c>
      <c r="HE23" s="78"/>
      <c r="HF23" s="116" t="str">
        <f>IF('Total Participantes'!HF23="","0",IFERROR(IF(MATCH('Total Participantes'!HF23,'Total Participantes'!$HF$4:$IC$4,0)&gt;0,HF$4,0),0))</f>
        <v>0</v>
      </c>
      <c r="HG23" s="116" t="str">
        <f>IF('Total Participantes'!HG23="","0",IFERROR(IF(MATCH('Total Participantes'!HG23,'Total Participantes'!$HF$4:$IC$4,0)&gt;0,HG$4,0),0))</f>
        <v>0</v>
      </c>
      <c r="HH23" s="116">
        <f>IF('Total Participantes'!HH23="","0",IFERROR(IF(MATCH('Total Participantes'!HH23,'Total Participantes'!$HF$4:$IC$4,0)&gt;0,HH$4,0),0))+IF(HF23+HG23=HF$4+HG$4,$HH$4,0)</f>
        <v>0</v>
      </c>
      <c r="HI23" s="116" t="str">
        <f>IF('Total Participantes'!HI23="","0",IFERROR(IF(MATCH('Total Participantes'!HI23,'Total Participantes'!$HF$4:$IC$4,0)&gt;0,HI$4,0),0))</f>
        <v>0</v>
      </c>
      <c r="HJ23" s="116" t="str">
        <f>IF('Total Participantes'!HJ23="","0",IFERROR(IF(MATCH('Total Participantes'!HJ23,'Total Participantes'!$HF$4:$IC$4,0)&gt;0,HJ$4,0),0))</f>
        <v>0</v>
      </c>
      <c r="HK23" s="116">
        <f>IF('Total Participantes'!HK23="","0",IFERROR(IF(MATCH('Total Participantes'!HK23,'Total Participantes'!$HF$4:$IC$4,0)&gt;0,HK$4,0),0))+IF(HI23+HJ23=HI$4+HJ$4,$HH$4,0)</f>
        <v>0</v>
      </c>
      <c r="HL23" s="116" t="str">
        <f>IF('Total Participantes'!HL23="","0",IFERROR(IF(MATCH('Total Participantes'!HL23,'Total Participantes'!$HF$4:$IC$4,0)&gt;0,HL$4,0),0))</f>
        <v>0</v>
      </c>
      <c r="HM23" s="116" t="str">
        <f>IF('Total Participantes'!HM23="","0",IFERROR(IF(MATCH('Total Participantes'!HM23,'Total Participantes'!$HF$4:$IC$4,0)&gt;0,HM$4,0),0))</f>
        <v>0</v>
      </c>
      <c r="HN23" s="116">
        <f>IF('Total Participantes'!HN23="","0",IFERROR(IF(MATCH('Total Participantes'!HN23,'Total Participantes'!$HF$4:$IC$4,0)&gt;0,HN$4,0),0))+IF(HL23+HM23=HL$4+HM$4,$HH$4,0)</f>
        <v>0</v>
      </c>
      <c r="HO23" s="116" t="str">
        <f>IF('Total Participantes'!HO23="","0",IFERROR(IF(MATCH('Total Participantes'!HO23,'Total Participantes'!$HF$4:$IC$4,0)&gt;0,HO$4,0),0))</f>
        <v>0</v>
      </c>
      <c r="HP23" s="116" t="str">
        <f>IF('Total Participantes'!HP23="","0",IFERROR(IF(MATCH('Total Participantes'!HP23,'Total Participantes'!$HF$4:$IC$4,0)&gt;0,HP$4,0),0))</f>
        <v>0</v>
      </c>
      <c r="HQ23" s="116">
        <f>IF('Total Participantes'!HQ23="","0",IFERROR(IF(MATCH('Total Participantes'!HQ23,'Total Participantes'!$HF$4:$IC$4,0)&gt;0,HQ$4,0),0))+IF(HO23+HP23=HO$4+HP$4,$HH$4,0)</f>
        <v>0</v>
      </c>
      <c r="HR23" s="116" t="str">
        <f>IF('Total Participantes'!HR23="","0",IFERROR(IF(MATCH('Total Participantes'!HR23,'Total Participantes'!$HF$4:$IC$4,0)&gt;0,HR$4,0),0))</f>
        <v>0</v>
      </c>
      <c r="HS23" s="116" t="str">
        <f>IF('Total Participantes'!HS23="","0",IFERROR(IF(MATCH('Total Participantes'!HS23,'Total Participantes'!$HF$4:$IC$4,0)&gt;0,HS$4,0),0))</f>
        <v>0</v>
      </c>
      <c r="HT23" s="116">
        <f>IF('Total Participantes'!HT23="","0",IFERROR(IF(MATCH('Total Participantes'!HT23,'Total Participantes'!$HF$4:$IC$4,0)&gt;0,HT$4,0),0))+IF(HR23+HS23=HR$4+HS$4,$HH$4,0)</f>
        <v>0</v>
      </c>
      <c r="HU23" s="116" t="str">
        <f>IF('Total Participantes'!HU23="","0",IFERROR(IF(MATCH('Total Participantes'!HU23,'Total Participantes'!$HF$4:$IC$4,0)&gt;0,HU$4,0),0))</f>
        <v>0</v>
      </c>
      <c r="HV23" s="116" t="str">
        <f>IF('Total Participantes'!HV23="","0",IFERROR(IF(MATCH('Total Participantes'!HV23,'Total Participantes'!$HF$4:$IC$4,0)&gt;0,HV$4,0),0))</f>
        <v>0</v>
      </c>
      <c r="HW23" s="116">
        <f>IF('Total Participantes'!HW23="","0",IFERROR(IF(MATCH('Total Participantes'!HW23,'Total Participantes'!$HF$4:$IC$4,0)&gt;0,HW$4,0),0))+IF(HU23+HV23=HU$4+HV$4,$HH$4,0)</f>
        <v>0</v>
      </c>
      <c r="HX23" s="116" t="str">
        <f>IF('Total Participantes'!HX23="","0",IFERROR(IF(MATCH('Total Participantes'!HX23,'Total Participantes'!$HF$4:$IC$4,0)&gt;0,HX$4,0),0))</f>
        <v>0</v>
      </c>
      <c r="HY23" s="116" t="str">
        <f>IF('Total Participantes'!HY23="","0",IFERROR(IF(MATCH('Total Participantes'!HY23,'Total Participantes'!$HF$4:$IC$4,0)&gt;0,HY$4,0),0))</f>
        <v>0</v>
      </c>
      <c r="HZ23" s="116">
        <f>IF('Total Participantes'!HZ23="","0",IFERROR(IF(MATCH('Total Participantes'!HZ23,'Total Participantes'!$HF$4:$IC$4,0)&gt;0,HZ$4,0),0))+IF(HX23+HY23=HX$4+HY$4,$HH$4,0)</f>
        <v>0</v>
      </c>
      <c r="IA23" s="116" t="str">
        <f>IF('Total Participantes'!IA23="","0",IFERROR(IF(MATCH('Total Participantes'!IA23,'Total Participantes'!$HF$4:$IC$4,0)&gt;0,IA$4,0),0))</f>
        <v>0</v>
      </c>
      <c r="IB23" s="116" t="str">
        <f>IF('Total Participantes'!IB23="","0",IFERROR(IF(MATCH('Total Participantes'!IB23,'Total Participantes'!$HF$4:$IC$4,0)&gt;0,IB$4,0),0))</f>
        <v>0</v>
      </c>
      <c r="IC23" s="116">
        <f>IF('Total Participantes'!IC23="","0",IFERROR(IF(MATCH('Total Participantes'!IC23,'Total Participantes'!$HF$4:$IC$4,0)&gt;0,IC$4,0),0))+IF(IA23+IB23=IA$4+IB$4,$HH$4,0)</f>
        <v>0</v>
      </c>
      <c r="ID23" s="116" t="str">
        <f>IF('Total Participantes'!ID23="","0",IFERROR(IF(MATCH('Total Participantes'!ID23,'Total Participantes'!$ID$4:$IO$4,0)&gt;0,ID$4,0),0))</f>
        <v>0</v>
      </c>
      <c r="IE23" s="116" t="str">
        <f>IF('Total Participantes'!IE23="","0",IFERROR(IF(MATCH('Total Participantes'!IE23,'Total Participantes'!$ID$4:$IO$4,0)&gt;0,IE$4,0),0))</f>
        <v>0</v>
      </c>
      <c r="IF23" s="116">
        <f>IF('Total Participantes'!IF23="","0",IFERROR(IF(MATCH('Total Participantes'!IF23,'Total Participantes'!$ID$4:$IO$4,0)&gt;0,IF$4,0),0))+IF(ID23+IE23=ID$4+IE$4,$IF$4,0)</f>
        <v>0</v>
      </c>
      <c r="IG23" s="116" t="str">
        <f>IF('Total Participantes'!IG23="","0",IFERROR(IF(MATCH('Total Participantes'!IG23,'Total Participantes'!$ID$4:$IO$4,0)&gt;0,IG$4,0),0))</f>
        <v>0</v>
      </c>
      <c r="IH23" s="116" t="str">
        <f>IF('Total Participantes'!IH23="","0",IFERROR(IF(MATCH('Total Participantes'!IH23,'Total Participantes'!$ID$4:$IO$4,0)&gt;0,IH$4,0),0))</f>
        <v>0</v>
      </c>
      <c r="II23" s="116">
        <f>IF('Total Participantes'!II23="","0",IFERROR(IF(MATCH('Total Participantes'!II23,'Total Participantes'!$ID$4:$IO$4,0)&gt;0,II$4,0),0))+IF(IG23+IH23=IG$4+IH$4,$IF$4,0)</f>
        <v>0</v>
      </c>
      <c r="IJ23" s="116" t="str">
        <f>IF('Total Participantes'!IJ23="","0",IFERROR(IF(MATCH('Total Participantes'!IJ23,'Total Participantes'!$ID$4:$IO$4,0)&gt;0,IJ$4,0),0))</f>
        <v>0</v>
      </c>
      <c r="IK23" s="116" t="str">
        <f>IF('Total Participantes'!IK23="","0",IFERROR(IF(MATCH('Total Participantes'!IK23,'Total Participantes'!$ID$4:$IO$4,0)&gt;0,IK$4,0),0))</f>
        <v>0</v>
      </c>
      <c r="IL23" s="116">
        <f>IF('Total Participantes'!IL23="","0",IFERROR(IF(MATCH('Total Participantes'!IL23,'Total Participantes'!$ID$4:$IO$4,0)&gt;0,IL$4,0),0))+IF(IJ23+IK23=IJ$4+IK$4,$IF$4,0)</f>
        <v>0</v>
      </c>
      <c r="IM23" s="116" t="str">
        <f>IF('Total Participantes'!IM23="","0",IFERROR(IF(MATCH('Total Participantes'!IM23,'Total Participantes'!$ID$4:$IO$4,0)&gt;0,IM$4,0),0))</f>
        <v>0</v>
      </c>
      <c r="IN23" s="116" t="str">
        <f>IF('Total Participantes'!IN23="","0",IFERROR(IF(MATCH('Total Participantes'!IN23,'Total Participantes'!$ID$4:$IO$4,0)&gt;0,IN$4,0),0))</f>
        <v>0</v>
      </c>
      <c r="IO23" s="116">
        <f>IF('Total Participantes'!IO23="","0",IFERROR(IF(MATCH('Total Participantes'!IO23,'Total Participantes'!$ID$4:$IO$4,0)&gt;0,IO$4,0),0))+IF(IM23+IN23=IM$4+IN$4,$IF$4,0)</f>
        <v>0</v>
      </c>
      <c r="IP23" s="116" t="str">
        <f>IF('Total Participantes'!IP23="","0",IFERROR(IF(MATCH('Total Participantes'!IP23,'Total Participantes'!$IP$4:$IU$4,0)&gt;0,IP$4,0),0))</f>
        <v>0</v>
      </c>
      <c r="IQ23" s="116" t="str">
        <f>IF('Total Participantes'!IQ23="","0",IFERROR(IF(MATCH('Total Participantes'!IQ23,'Total Participantes'!$IP$4:$IU$4,0)&gt;0,IQ$4,0),0))</f>
        <v>0</v>
      </c>
      <c r="IR23" s="116">
        <f>IF('Total Participantes'!IR23="","0",IFERROR(IF(MATCH('Total Participantes'!IR23,'Total Participantes'!$IP$4:$IU$4,0)&gt;0,IR$4,0),0))+IF(IP23+IQ23=IP$4+IQ$4,$IR$4,0)</f>
        <v>0</v>
      </c>
      <c r="IS23" s="116" t="str">
        <f>IF('Total Participantes'!IS23="","0",IFERROR(IF(MATCH('Total Participantes'!IS23,'Total Participantes'!$IP$4:$IU$4,0)&gt;0,IS$4,0),0))</f>
        <v>0</v>
      </c>
      <c r="IT23" s="116" t="str">
        <f>IF('Total Participantes'!IT23="","0",IFERROR(IF(MATCH('Total Participantes'!IT23,'Total Participantes'!$IP$4:$IU$4,0)&gt;0,IT$4,0),0))</f>
        <v>0</v>
      </c>
      <c r="IU23" s="116">
        <f>IF('Total Participantes'!IU23="","0",IFERROR(IF(MATCH('Total Participantes'!IU23,'Total Participantes'!$IP$4:$IU$4,0)&gt;0,IU$4,0),0))+IF(IS23+IT23=IS$4+IT$4,$IR$4,0)</f>
        <v>0</v>
      </c>
      <c r="IV23" s="116" t="str">
        <f>IF('Total Participantes'!IV23="","0",IFERROR(IF(MATCH('Total Participantes'!IV23,'Total Participantes'!$HF$4:$IC$4,0)&gt;0,IV$4,0),0))</f>
        <v>0</v>
      </c>
      <c r="IW23" s="116" t="str">
        <f>IF('Total Participantes'!IW23="","0",IFERROR(IF(MATCH('Total Participantes'!IW23,'Total Participantes'!$HF$4:$IC$4,0)&gt;0,IW$4,0),0))</f>
        <v>0</v>
      </c>
      <c r="IX23" s="116">
        <f>IF('Total Participantes'!IX23="","0",IFERROR(IF(MATCH('Total Participantes'!IX23,'Total Participantes'!$HF$4:$IC$4,0)&gt;0,IX$4,0),0))+IF(IV23+IW23=IV$4+IW$4,$IX$4,0)</f>
        <v>0</v>
      </c>
      <c r="IY23" s="116" t="str">
        <f>IF('Total Participantes'!IY23="","0",IFERROR(IF(MATCH('Total Participantes'!IY23,'Total Participantes'!$HF$4:$IC$4,0)&gt;0,IY$4,0),0))</f>
        <v>0</v>
      </c>
      <c r="IZ23" s="116" t="str">
        <f>IF('Total Participantes'!IZ23="","0",IFERROR(IF(MATCH('Total Participantes'!IZ23,'Total Participantes'!$HF$4:$IC$4,0)&gt;0,IZ$4,0),0))</f>
        <v>0</v>
      </c>
      <c r="JA23" s="116">
        <f>IF('Total Participantes'!JA23="","0",IFERROR(IF(MATCH('Total Participantes'!JA23,'Total Participantes'!$HF$4:$IC$4,0)&gt;0,JA$4,0),0))+IF(IY23+IZ23=IY$4+IZ$4,$IX$4,0)</f>
        <v>0</v>
      </c>
    </row>
    <row r="24" spans="1:261" ht="31.5" customHeight="1" thickBot="1">
      <c r="A24" s="117">
        <f>'Total Participantes'!A24</f>
        <v>0</v>
      </c>
      <c r="B24" s="117">
        <f>'Total Participantes'!B24</f>
        <v>0</v>
      </c>
      <c r="C24" s="117">
        <f>'Total Participantes'!C24</f>
        <v>0</v>
      </c>
      <c r="D24" s="116">
        <f>IF(OR('Total Participantes'!D$4="",'Total Participantes'!D24=""),0,IF('Total Participantes'!D24='Total Participantes'!D$4,D$4,0))</f>
        <v>0</v>
      </c>
      <c r="E24" s="116">
        <f>IF(OR('Total Participantes'!E$4="",'Total Participantes'!E24=""),0,IF('Total Participantes'!E24='Total Participantes'!E$4,E$4,0))</f>
        <v>0</v>
      </c>
      <c r="F24" s="97">
        <f>IF('Total Participantes'!F$4="",0,IF('Total Participantes'!F24='Total Participantes'!F$4,F$4,0))+IF(D24+E24=D$4+E$4,$F$4,0)</f>
        <v>0</v>
      </c>
      <c r="G24" s="116">
        <f>IF(OR('Total Participantes'!G$4="",'Total Participantes'!G24=""),0,IF('Total Participantes'!G24='Total Participantes'!G$4,G$4,0))</f>
        <v>0</v>
      </c>
      <c r="H24" s="116">
        <f>IF(OR('Total Participantes'!H$4="",'Total Participantes'!H24=""),0,IF('Total Participantes'!H24='Total Participantes'!H$4,H$4,0))</f>
        <v>0</v>
      </c>
      <c r="I24" s="97">
        <f>IF('Total Participantes'!I$4="",0,IF('Total Participantes'!I24='Total Participantes'!I$4,I$4,0))+IF(G24+H24=G$4+H$4,$F$4,0)</f>
        <v>0</v>
      </c>
      <c r="J24" s="116">
        <f>IF(OR('Total Participantes'!J$4="",'Total Participantes'!J24=""),0,IF('Total Participantes'!J24='Total Participantes'!J$4,J$4,0))</f>
        <v>0</v>
      </c>
      <c r="K24" s="116">
        <f>IF(OR('Total Participantes'!K$4="",'Total Participantes'!K24=""),0,IF('Total Participantes'!K24='Total Participantes'!K$4,K$4,0))</f>
        <v>0</v>
      </c>
      <c r="L24" s="97">
        <f>IF('Total Participantes'!L$4="",0,IF('Total Participantes'!L24='Total Participantes'!L$4,L$4,0))+IF(J24+K24=J$4+K$4,$F$4,0)</f>
        <v>0</v>
      </c>
      <c r="M24" s="116">
        <f>IF(OR('Total Participantes'!M$4="",'Total Participantes'!M24=""),0,IF('Total Participantes'!M24='Total Participantes'!M$4,M$4,0))</f>
        <v>0</v>
      </c>
      <c r="N24" s="116">
        <f>IF(OR('Total Participantes'!N$4="",'Total Participantes'!N24=""),0,IF('Total Participantes'!N24='Total Participantes'!N$4,N$4,0))</f>
        <v>0</v>
      </c>
      <c r="O24" s="97">
        <f>IF('Total Participantes'!O$4="",0,IF('Total Participantes'!O24='Total Participantes'!O$4,O$4,0))+IF(M24+N24=M$4+N$4,$F$4,0)</f>
        <v>0</v>
      </c>
      <c r="P24" s="116">
        <f>IF(OR('Total Participantes'!P$4="",'Total Participantes'!P24=""),0,IF('Total Participantes'!P24='Total Participantes'!P$4,P$4,0))</f>
        <v>0</v>
      </c>
      <c r="Q24" s="116">
        <f>IF(OR('Total Participantes'!Q$4="",'Total Participantes'!Q24=""),0,IF('Total Participantes'!Q24='Total Participantes'!Q$4,Q$4,0))</f>
        <v>0</v>
      </c>
      <c r="R24" s="97">
        <f>IF('Total Participantes'!R$4="",0,IF('Total Participantes'!R24='Total Participantes'!R$4,R$4,0))+IF(P24+Q24=P$4+Q$4,$F$4,0)</f>
        <v>0</v>
      </c>
      <c r="S24" s="116">
        <f>IF(OR('Total Participantes'!S$4="",'Total Participantes'!S24=""),0,IF('Total Participantes'!S24='Total Participantes'!S$4,S$4,0))</f>
        <v>0</v>
      </c>
      <c r="T24" s="116">
        <f>IF(OR('Total Participantes'!T$4="",'Total Participantes'!T24=""),0,IF('Total Participantes'!T24='Total Participantes'!T$4,T$4,0))</f>
        <v>0</v>
      </c>
      <c r="U24" s="97">
        <f>IF('Total Participantes'!U$4="",0,IF('Total Participantes'!U24='Total Participantes'!U$4,U$4,0))+IF(S24+T24=S$4+T$4,$F$4,0)</f>
        <v>0</v>
      </c>
      <c r="V24" s="97">
        <f>IFERROR(IF(MATCH('Total Participantes'!V24,'Total Participantes'!$V$4:$W$4,0)&gt;0,V$4,0),0)</f>
        <v>0</v>
      </c>
      <c r="W24" s="97">
        <f>IFERROR(IF(MATCH('Total Participantes'!W24,'Total Participantes'!$V$4:$W$4,0)&gt;0,W$4,0),0)</f>
        <v>0</v>
      </c>
      <c r="X24" s="78"/>
      <c r="Y24" s="78"/>
      <c r="Z24" s="116">
        <f>IF(OR('Total Participantes'!Z$4="",'Total Participantes'!Z24=""),0,IF('Total Participantes'!Z24='Total Participantes'!Z$4,Z$4,0))</f>
        <v>0</v>
      </c>
      <c r="AA24" s="116">
        <f>IF(OR('Total Participantes'!AA$4="",'Total Participantes'!AA24=""),0,IF('Total Participantes'!AA24='Total Participantes'!AA$4,AA$4,0))</f>
        <v>0</v>
      </c>
      <c r="AB24" s="97">
        <f>IF('Total Participantes'!AB$4="",0,IF('Total Participantes'!AB24='Total Participantes'!AB$4,AB$4,0))+IF(Z24+AA24=Z$4+AA$4,$F$4,0)</f>
        <v>0</v>
      </c>
      <c r="AC24" s="116">
        <f>IF(OR('Total Participantes'!AC$4="",'Total Participantes'!AC24=""),0,IF('Total Participantes'!AC24='Total Participantes'!AC$4,AC$4,0))</f>
        <v>0</v>
      </c>
      <c r="AD24" s="116">
        <f>IF(OR('Total Participantes'!AD$4="",'Total Participantes'!AD24=""),0,IF('Total Participantes'!AD24='Total Participantes'!AD$4,AD$4,0))</f>
        <v>0</v>
      </c>
      <c r="AE24" s="97">
        <f>IF('Total Participantes'!AE$4="",0,IF('Total Participantes'!AE24='Total Participantes'!AE$4,AE$4,0))+IF(AC24+AD24=AC$4+AD$4,$F$4,0)</f>
        <v>0</v>
      </c>
      <c r="AF24" s="116">
        <f>IF(OR('Total Participantes'!AF$4="",'Total Participantes'!AF24=""),0,IF('Total Participantes'!AF24='Total Participantes'!AF$4,AF$4,0))</f>
        <v>0</v>
      </c>
      <c r="AG24" s="116">
        <f>IF(OR('Total Participantes'!AG$4="",'Total Participantes'!AG24=""),0,IF('Total Participantes'!AG24='Total Participantes'!AG$4,AG$4,0))</f>
        <v>0</v>
      </c>
      <c r="AH24" s="97">
        <f>IF('Total Participantes'!AH$4="",0,IF('Total Participantes'!AH24='Total Participantes'!AH$4,AH$4,0))+IF(AF24+AG24=AF$4+AG$4,$F$4,0)</f>
        <v>0</v>
      </c>
      <c r="AI24" s="116">
        <f>IF(OR('Total Participantes'!AI$4="",'Total Participantes'!AI24=""),0,IF('Total Participantes'!AI24='Total Participantes'!AI$4,AI$4,0))</f>
        <v>0</v>
      </c>
      <c r="AJ24" s="116">
        <f>IF(OR('Total Participantes'!AJ$4="",'Total Participantes'!AJ24=""),0,IF('Total Participantes'!AJ24='Total Participantes'!AJ$4,AJ$4,0))</f>
        <v>0</v>
      </c>
      <c r="AK24" s="97">
        <f>IF('Total Participantes'!AK$4="",0,IF('Total Participantes'!AK24='Total Participantes'!AK$4,AK$4,0))+IF(AI24+AJ24=AI$4+AJ$4,$F$4,0)</f>
        <v>0</v>
      </c>
      <c r="AL24" s="116">
        <f>IF(OR('Total Participantes'!AL$4="",'Total Participantes'!AL24=""),0,IF('Total Participantes'!AL24='Total Participantes'!AL$4,AL$4,0))</f>
        <v>0</v>
      </c>
      <c r="AM24" s="116">
        <f>IF(OR('Total Participantes'!AM$4="",'Total Participantes'!AM24=""),0,IF('Total Participantes'!AM24='Total Participantes'!AM$4,AM$4,0))</f>
        <v>0</v>
      </c>
      <c r="AN24" s="97">
        <f>IF('Total Participantes'!AN$4="",0,IF('Total Participantes'!AN24='Total Participantes'!AN$4,AN$4,0))+IF(AL24+AM24=AL$4+AM$4,$F$4,0)</f>
        <v>0</v>
      </c>
      <c r="AO24" s="116">
        <f>IF(OR('Total Participantes'!AO$4="",'Total Participantes'!AO24=""),0,IF('Total Participantes'!AO24='Total Participantes'!AO$4,AO$4,0))</f>
        <v>0</v>
      </c>
      <c r="AP24" s="116">
        <f>IF(OR('Total Participantes'!AP$4="",'Total Participantes'!AP24=""),0,IF('Total Participantes'!AP24='Total Participantes'!AP$4,AP$4,0))</f>
        <v>0</v>
      </c>
      <c r="AQ24" s="97">
        <f>IF('Total Participantes'!AQ$4="",0,IF('Total Participantes'!AQ24='Total Participantes'!AQ$4,AQ$4,0))+IF(AO24+AP24=AO$4+AP$4,$F$4,0)</f>
        <v>0</v>
      </c>
      <c r="AR24" s="97">
        <f>IFERROR(IF(MATCH('Total Participantes'!AR24,'Total Participantes'!$AR$4:$AS$4,0)&gt;0,AR$4,0),0)</f>
        <v>0</v>
      </c>
      <c r="AS24" s="97">
        <f>IFERROR(IF(MATCH('Total Participantes'!AS24,'Total Participantes'!$AR$4:$AS$4,0)&gt;0,AS$4,0),0)</f>
        <v>0</v>
      </c>
      <c r="AT24" s="78"/>
      <c r="AU24" s="78"/>
      <c r="AV24" s="116">
        <f>IF(OR('Total Participantes'!AV$4="",'Total Participantes'!AV24=""),0,IF('Total Participantes'!AV24='Total Participantes'!AV$4,AV$4,0))</f>
        <v>0</v>
      </c>
      <c r="AW24" s="116">
        <f>IF(OR('Total Participantes'!AW$4="",'Total Participantes'!AW24=""),0,IF('Total Participantes'!AW24='Total Participantes'!AW$4,AW$4,0))</f>
        <v>0</v>
      </c>
      <c r="AX24" s="97">
        <f>IF('Total Participantes'!AX$4="",0,IF('Total Participantes'!AX24='Total Participantes'!AX$4,AX$4,0))+IF(AV24+AW24=AV$4+AW$4,$F$4,0)</f>
        <v>0</v>
      </c>
      <c r="AY24" s="116">
        <f>IF(OR('Total Participantes'!AY$4="",'Total Participantes'!AY24=""),0,IF('Total Participantes'!AY24='Total Participantes'!AY$4,AY$4,0))</f>
        <v>0</v>
      </c>
      <c r="AZ24" s="116">
        <f>IF(OR('Total Participantes'!AZ$4="",'Total Participantes'!AZ24=""),0,IF('Total Participantes'!AZ24='Total Participantes'!AZ$4,AZ$4,0))</f>
        <v>0</v>
      </c>
      <c r="BA24" s="97">
        <f>IF('Total Participantes'!BA$4="",0,IF('Total Participantes'!BA24='Total Participantes'!BA$4,BA$4,0))+IF(AY24+AZ24=AY$4+AZ$4,$F$4,0)</f>
        <v>0</v>
      </c>
      <c r="BB24" s="116">
        <f>IF(OR('Total Participantes'!BB$4="",'Total Participantes'!BB24=""),0,IF('Total Participantes'!BB24='Total Participantes'!BB$4,BB$4,0))</f>
        <v>0</v>
      </c>
      <c r="BC24" s="116">
        <f>IF(OR('Total Participantes'!BC$4="",'Total Participantes'!BC24=""),0,IF('Total Participantes'!BC24='Total Participantes'!BC$4,BC$4,0))</f>
        <v>0</v>
      </c>
      <c r="BD24" s="97">
        <f>IF('Total Participantes'!BD$4="",0,IF('Total Participantes'!BD24='Total Participantes'!BD$4,BD$4,0))+IF(BB24+BC24=BB$4+BC$4,$F$4,0)</f>
        <v>0</v>
      </c>
      <c r="BE24" s="116">
        <f>IF(OR('Total Participantes'!BE$4="",'Total Participantes'!BE24=""),0,IF('Total Participantes'!BE24='Total Participantes'!BE$4,BE$4,0))</f>
        <v>0</v>
      </c>
      <c r="BF24" s="116">
        <f>IF(OR('Total Participantes'!BF$4="",'Total Participantes'!BF24=""),0,IF('Total Participantes'!BF24='Total Participantes'!BF$4,BF$4,0))</f>
        <v>0</v>
      </c>
      <c r="BG24" s="97">
        <f>IF('Total Participantes'!BG$4="",0,IF('Total Participantes'!BG24='Total Participantes'!BG$4,BG$4,0))+IF(BE24+BF24=BE$4+BF$4,$F$4,0)</f>
        <v>0</v>
      </c>
      <c r="BH24" s="116">
        <f>IF(OR('Total Participantes'!BH$4="",'Total Participantes'!BH24=""),0,IF('Total Participantes'!BH24='Total Participantes'!BH$4,BH$4,0))</f>
        <v>0</v>
      </c>
      <c r="BI24" s="116">
        <f>IF(OR('Total Participantes'!BI$4="",'Total Participantes'!BI24=""),0,IF('Total Participantes'!BI24='Total Participantes'!BI$4,BI$4,0))</f>
        <v>0</v>
      </c>
      <c r="BJ24" s="97">
        <f>IF('Total Participantes'!BJ$4="",0,IF('Total Participantes'!BJ24='Total Participantes'!BJ$4,BJ$4,0))+IF(BH24+BI24=BH$4+BI$4,$F$4,0)</f>
        <v>0</v>
      </c>
      <c r="BK24" s="116">
        <f>IF(OR('Total Participantes'!BK$4="",'Total Participantes'!BK24=""),0,IF('Total Participantes'!BK24='Total Participantes'!BK$4,BK$4,0))</f>
        <v>0</v>
      </c>
      <c r="BL24" s="116">
        <f>IF(OR('Total Participantes'!BL$4="",'Total Participantes'!BL24=""),0,IF('Total Participantes'!BL24='Total Participantes'!BL$4,BL$4,0))</f>
        <v>0</v>
      </c>
      <c r="BM24" s="97">
        <f>IF('Total Participantes'!BM$4="",0,IF('Total Participantes'!BM24='Total Participantes'!BM$4,BM$4,0))+IF(BK24+BL24=BK$4+BL$4,$F$4,0)</f>
        <v>0</v>
      </c>
      <c r="BN24" s="97">
        <f>IFERROR(IF(MATCH('Total Participantes'!BN24,'Total Participantes'!$BN$4:$BO$4,0)&gt;0,BN$4,0),0)</f>
        <v>0</v>
      </c>
      <c r="BO24" s="97">
        <f>IFERROR(IF(MATCH('Total Participantes'!BO24,'Total Participantes'!$BN$4:$BO$4,0)&gt;0,BO$4,0),0)</f>
        <v>0</v>
      </c>
      <c r="BP24" s="78"/>
      <c r="BQ24" s="78"/>
      <c r="BR24" s="116">
        <f>IF(OR('Total Participantes'!BR$4="",'Total Participantes'!BR24=""),0,IF('Total Participantes'!BR24='Total Participantes'!BR$4,BR$4,0))</f>
        <v>0</v>
      </c>
      <c r="BS24" s="116">
        <f>IF(OR('Total Participantes'!BS$4="",'Total Participantes'!BS24=""),0,IF('Total Participantes'!BS24='Total Participantes'!BS$4,BS$4,0))</f>
        <v>0</v>
      </c>
      <c r="BT24" s="97">
        <f>IF('Total Participantes'!BT$4="",0,IF('Total Participantes'!BT24='Total Participantes'!BT$4,BT$4,0))+IF(BR24+BS24=BR$4+BS$4,$F$4,0)</f>
        <v>0</v>
      </c>
      <c r="BU24" s="116">
        <f>IF(OR('Total Participantes'!BU$4="",'Total Participantes'!BU24=""),0,IF('Total Participantes'!BU24='Total Participantes'!BU$4,BU$4,0))</f>
        <v>0</v>
      </c>
      <c r="BV24" s="116">
        <f>IF(OR('Total Participantes'!BV$4="",'Total Participantes'!BV24=""),0,IF('Total Participantes'!BV24='Total Participantes'!BV$4,BV$4,0))</f>
        <v>0</v>
      </c>
      <c r="BW24" s="97">
        <f>IF('Total Participantes'!BW$4="",0,IF('Total Participantes'!BW24='Total Participantes'!BW$4,BW$4,0))+IF(BU24+BV24=BU$4+BV$4,$F$4,0)</f>
        <v>0</v>
      </c>
      <c r="BX24" s="116">
        <f>IF(OR('Total Participantes'!BX$4="",'Total Participantes'!BX24=""),0,IF('Total Participantes'!BX24='Total Participantes'!BX$4,BX$4,0))</f>
        <v>0</v>
      </c>
      <c r="BY24" s="116">
        <f>IF(OR('Total Participantes'!BY$4="",'Total Participantes'!BY24=""),0,IF('Total Participantes'!BY24='Total Participantes'!BY$4,BY$4,0))</f>
        <v>0</v>
      </c>
      <c r="BZ24" s="97">
        <f>IF('Total Participantes'!BZ$4="",0,IF('Total Participantes'!BZ24='Total Participantes'!BZ$4,BZ$4,0))+IF(BX24+BY24=BX$4+BY$4,$F$4,0)</f>
        <v>0</v>
      </c>
      <c r="CA24" s="116">
        <f>IF(OR('Total Participantes'!CA$4="",'Total Participantes'!CA24=""),0,IF('Total Participantes'!CA24='Total Participantes'!CA$4,CA$4,0))</f>
        <v>0</v>
      </c>
      <c r="CB24" s="116">
        <f>IF(OR('Total Participantes'!CB$4="",'Total Participantes'!CB24=""),0,IF('Total Participantes'!CB24='Total Participantes'!CB$4,CB$4,0))</f>
        <v>0</v>
      </c>
      <c r="CC24" s="97">
        <f>IF('Total Participantes'!CC$4="",0,IF('Total Participantes'!CC24='Total Participantes'!CC$4,CC$4,0))+IF(CA24+CB24=CA$4+CB$4,$F$4,0)</f>
        <v>0</v>
      </c>
      <c r="CD24" s="116">
        <f>IF(OR('Total Participantes'!CD$4="",'Total Participantes'!CD24=""),0,IF('Total Participantes'!CD24='Total Participantes'!CD$4,CD$4,0))</f>
        <v>0</v>
      </c>
      <c r="CE24" s="116">
        <f>IF(OR('Total Participantes'!CE$4="",'Total Participantes'!CE24=""),0,IF('Total Participantes'!CE24='Total Participantes'!CE$4,CE$4,0))</f>
        <v>0</v>
      </c>
      <c r="CF24" s="97">
        <f>IF('Total Participantes'!CF$4="",0,IF('Total Participantes'!CF24='Total Participantes'!CF$4,CF$4,0))+IF(CD24+CE24=CD$4+CE$4,$F$4,0)</f>
        <v>0</v>
      </c>
      <c r="CG24" s="116">
        <f>IF(OR('Total Participantes'!CG$4="",'Total Participantes'!CG24=""),0,IF('Total Participantes'!CG24='Total Participantes'!CG$4,CG$4,0))</f>
        <v>0</v>
      </c>
      <c r="CH24" s="116">
        <f>IF(OR('Total Participantes'!CH$4="",'Total Participantes'!CH24=""),0,IF('Total Participantes'!CH24='Total Participantes'!CH$4,CH$4,0))</f>
        <v>0</v>
      </c>
      <c r="CI24" s="97">
        <f>IF('Total Participantes'!CI$4="",0,IF('Total Participantes'!CI24='Total Participantes'!CI$4,CI$4,0))+IF(CG24+CH24=CG$4+CH$4,$F$4,0)</f>
        <v>0</v>
      </c>
      <c r="CJ24" s="97">
        <f>IFERROR(IF(MATCH('Total Participantes'!CJ24,'Total Participantes'!$CJ$4:$CK$4,0)&gt;0,CJ$4,0),0)</f>
        <v>0</v>
      </c>
      <c r="CK24" s="97">
        <f>IFERROR(IF(MATCH('Total Participantes'!CK24,'Total Participantes'!$CJ$4:$CK$4,0)&gt;0,CK$4,0),0)</f>
        <v>0</v>
      </c>
      <c r="CL24" s="78"/>
      <c r="CM24" s="78"/>
      <c r="CN24" s="116">
        <f>IF(OR('Total Participantes'!CN$4="",'Total Participantes'!CN24=""),0,IF('Total Participantes'!CN24='Total Participantes'!CN$4,CN$4,0))</f>
        <v>0</v>
      </c>
      <c r="CO24" s="116">
        <f>IF(OR('Total Participantes'!CO$4="",'Total Participantes'!CO24=""),0,IF('Total Participantes'!CO24='Total Participantes'!CO$4,CO$4,0))</f>
        <v>0</v>
      </c>
      <c r="CP24" s="97">
        <f>IF('Total Participantes'!CP$4="",0,IF('Total Participantes'!CP24='Total Participantes'!CP$4,CP$4,0))+IF(CN24+CO24=CN$4+CO$4,$F$4,0)</f>
        <v>0</v>
      </c>
      <c r="CQ24" s="116">
        <f>IF(OR('Total Participantes'!CQ$4="",'Total Participantes'!CQ24=""),0,IF('Total Participantes'!CQ24='Total Participantes'!CQ$4,CQ$4,0))</f>
        <v>0</v>
      </c>
      <c r="CR24" s="116">
        <f>IF(OR('Total Participantes'!CR$4="",'Total Participantes'!CR24=""),0,IF('Total Participantes'!CR24='Total Participantes'!CR$4,CR$4,0))</f>
        <v>0</v>
      </c>
      <c r="CS24" s="97">
        <f>IF('Total Participantes'!CS$4="",0,IF('Total Participantes'!CS24='Total Participantes'!CS$4,CS$4,0))+IF(CQ24+CR24=CQ$4+CR$4,$F$4,0)</f>
        <v>0</v>
      </c>
      <c r="CT24" s="116">
        <f>IF(OR('Total Participantes'!CT$4="",'Total Participantes'!CT24=""),0,IF('Total Participantes'!CT24='Total Participantes'!CT$4,CT$4,0))</f>
        <v>0</v>
      </c>
      <c r="CU24" s="116">
        <f>IF(OR('Total Participantes'!CU$4="",'Total Participantes'!CU24=""),0,IF('Total Participantes'!CU24='Total Participantes'!CU$4,CU$4,0))</f>
        <v>0</v>
      </c>
      <c r="CV24" s="97">
        <f>IF('Total Participantes'!CV$4="",0,IF('Total Participantes'!CV24='Total Participantes'!CV$4,CV$4,0))+IF(CT24+CU24=CT$4+CU$4,$F$4,0)</f>
        <v>0</v>
      </c>
      <c r="CW24" s="116">
        <f>IF(OR('Total Participantes'!CW$4="",'Total Participantes'!CW24=""),0,IF('Total Participantes'!CW24='Total Participantes'!CW$4,CW$4,0))</f>
        <v>0</v>
      </c>
      <c r="CX24" s="116">
        <f>IF(OR('Total Participantes'!CX$4="",'Total Participantes'!CX24=""),0,IF('Total Participantes'!CX24='Total Participantes'!CX$4,CX$4,0))</f>
        <v>0</v>
      </c>
      <c r="CY24" s="97">
        <f>IF('Total Participantes'!CY$4="",0,IF('Total Participantes'!CY24='Total Participantes'!CY$4,CY$4,0))+IF(CW24+CX24=CW$4+CX$4,$F$4,0)</f>
        <v>0</v>
      </c>
      <c r="CZ24" s="116">
        <f>IF(OR('Total Participantes'!CZ$4="",'Total Participantes'!CZ24=""),0,IF('Total Participantes'!CZ24='Total Participantes'!CZ$4,CZ$4,0))</f>
        <v>0</v>
      </c>
      <c r="DA24" s="116">
        <f>IF(OR('Total Participantes'!DA$4="",'Total Participantes'!DA24=""),0,IF('Total Participantes'!DA24='Total Participantes'!DA$4,DA$4,0))</f>
        <v>0</v>
      </c>
      <c r="DB24" s="97">
        <f>IF('Total Participantes'!DB$4="",0,IF('Total Participantes'!DB24='Total Participantes'!DB$4,DB$4,0))+IF(CZ24+DA24=CZ$4+DA$4,$F$4,0)</f>
        <v>0</v>
      </c>
      <c r="DC24" s="116">
        <f>IF(OR('Total Participantes'!DC$4="",'Total Participantes'!DC24=""),0,IF('Total Participantes'!DC24='Total Participantes'!DC$4,DC$4,0))</f>
        <v>0</v>
      </c>
      <c r="DD24" s="116">
        <f>IF(OR('Total Participantes'!DD$4="",'Total Participantes'!DD24=""),0,IF('Total Participantes'!DD24='Total Participantes'!DD$4,DD$4,0))</f>
        <v>0</v>
      </c>
      <c r="DE24" s="97">
        <f>IF('Total Participantes'!DE$4="",0,IF('Total Participantes'!DE24='Total Participantes'!DE$4,DE$4,0))+IF(DC24+DD24=DC$4+DD$4,$F$4,0)</f>
        <v>0</v>
      </c>
      <c r="DF24" s="97">
        <f>IFERROR(IF(MATCH('Total Participantes'!DF24,'Total Participantes'!$DF$4:$DG$4,0)&gt;0,DF$4,0),0)</f>
        <v>0</v>
      </c>
      <c r="DG24" s="97">
        <f>IFERROR(IF(MATCH('Total Participantes'!DG24,'Total Participantes'!$DF$4:$DG$4,0)&gt;0,DG$4,0),0)</f>
        <v>0</v>
      </c>
      <c r="DH24" s="78"/>
      <c r="DI24" s="78"/>
      <c r="DJ24" s="116">
        <f>IF(OR('Total Participantes'!DJ$4="",'Total Participantes'!DJ24=""),0,IF('Total Participantes'!DJ24='Total Participantes'!DJ$4,DJ$4,0))</f>
        <v>0</v>
      </c>
      <c r="DK24" s="116">
        <f>IF(OR('Total Participantes'!DK$4="",'Total Participantes'!DK24=""),0,IF('Total Participantes'!DK24='Total Participantes'!DK$4,DK$4,0))</f>
        <v>0</v>
      </c>
      <c r="DL24" s="97">
        <f>IF('Total Participantes'!DL$4="",0,IF('Total Participantes'!DL24='Total Participantes'!DL$4,DL$4,0))+IF(DJ24+DK24=DJ$4+DK$4,$F$4,0)</f>
        <v>0</v>
      </c>
      <c r="DM24" s="116">
        <f>IF(OR('Total Participantes'!DM$4="",'Total Participantes'!DM24=""),0,IF('Total Participantes'!DM24='Total Participantes'!DM$4,DM$4,0))</f>
        <v>0</v>
      </c>
      <c r="DN24" s="116">
        <f>IF(OR('Total Participantes'!DN$4="",'Total Participantes'!DN24=""),0,IF('Total Participantes'!DN24='Total Participantes'!DN$4,DN$4,0))</f>
        <v>0</v>
      </c>
      <c r="DO24" s="97">
        <f>IF('Total Participantes'!DO$4="",0,IF('Total Participantes'!DO24='Total Participantes'!DO$4,DO$4,0))+IF(DM24+DN24=DM$4+DN$4,$F$4,0)</f>
        <v>0</v>
      </c>
      <c r="DP24" s="116">
        <f>IF(OR('Total Participantes'!DP$4="",'Total Participantes'!DP24=""),0,IF('Total Participantes'!DP24='Total Participantes'!DP$4,DP$4,0))</f>
        <v>0</v>
      </c>
      <c r="DQ24" s="116">
        <f>IF(OR('Total Participantes'!DQ$4="",'Total Participantes'!DQ24=""),0,IF('Total Participantes'!DQ24='Total Participantes'!DQ$4,DQ$4,0))</f>
        <v>0</v>
      </c>
      <c r="DR24" s="97">
        <f>IF('Total Participantes'!DR$4="",0,IF('Total Participantes'!DR24='Total Participantes'!DR$4,DR$4,0))+IF(DP24+DQ24=DP$4+DQ$4,$F$4,0)</f>
        <v>0</v>
      </c>
      <c r="DS24" s="116">
        <f>IF(OR('Total Participantes'!DS$4="",'Total Participantes'!DS24=""),0,IF('Total Participantes'!DS24='Total Participantes'!DS$4,DS$4,0))</f>
        <v>0</v>
      </c>
      <c r="DT24" s="116">
        <f>IF(OR('Total Participantes'!DT$4="",'Total Participantes'!DT24=""),0,IF('Total Participantes'!DT24='Total Participantes'!DT$4,DT$4,0))</f>
        <v>0</v>
      </c>
      <c r="DU24" s="97">
        <f>IF('Total Participantes'!DU$4="",0,IF('Total Participantes'!DU24='Total Participantes'!DU$4,DU$4,0))+IF(DS24+DT24=DS$4+DT$4,$F$4,0)</f>
        <v>0</v>
      </c>
      <c r="DV24" s="116">
        <f>IF(OR('Total Participantes'!DV$4="",'Total Participantes'!DV24=""),0,IF('Total Participantes'!DV24='Total Participantes'!DV$4,DV$4,0))</f>
        <v>0</v>
      </c>
      <c r="DW24" s="116">
        <f>IF(OR('Total Participantes'!DW$4="",'Total Participantes'!DW24=""),0,IF('Total Participantes'!DW24='Total Participantes'!DW$4,DW$4,0))</f>
        <v>0</v>
      </c>
      <c r="DX24" s="97">
        <f>IF('Total Participantes'!DX$4="",0,IF('Total Participantes'!DX24='Total Participantes'!DX$4,DX$4,0))+IF(DV24+DW24=DV$4+DW$4,$F$4,0)</f>
        <v>0</v>
      </c>
      <c r="DY24" s="116">
        <f>IF(OR('Total Participantes'!DY$4="",'Total Participantes'!DY24=""),0,IF('Total Participantes'!DY24='Total Participantes'!DY$4,DY$4,0))</f>
        <v>0</v>
      </c>
      <c r="DZ24" s="116">
        <f>IF(OR('Total Participantes'!DZ$4="",'Total Participantes'!DZ24=""),0,IF('Total Participantes'!DZ24='Total Participantes'!DZ$4,DZ$4,0))</f>
        <v>0</v>
      </c>
      <c r="EA24" s="97">
        <f>IF('Total Participantes'!EA$4="",0,IF('Total Participantes'!EA24='Total Participantes'!EA$4,EA$4,0))+IF(DY24+DZ24=DY$4+DZ$4,$F$4,0)</f>
        <v>0</v>
      </c>
      <c r="EB24" s="97">
        <f>IFERROR(IF(MATCH('Total Participantes'!EB24,'Total Participantes'!$EB$4:$EC$4,0)&gt;0,EB$4,0),0)</f>
        <v>0</v>
      </c>
      <c r="EC24" s="97">
        <f>IFERROR(IF(MATCH('Total Participantes'!EC24,'Total Participantes'!$EB$4:$EC$4,0)&gt;0,EC$4,0),0)</f>
        <v>0</v>
      </c>
      <c r="ED24" s="78"/>
      <c r="EE24" s="78"/>
      <c r="EF24" s="116">
        <f>IF(OR('Total Participantes'!EF$4="",'Total Participantes'!EF24=""),0,IF('Total Participantes'!EF24='Total Participantes'!EF$4,EF$4,0))</f>
        <v>0</v>
      </c>
      <c r="EG24" s="116">
        <f>IF(OR('Total Participantes'!EG$4="",'Total Participantes'!EG24=""),0,IF('Total Participantes'!EG24='Total Participantes'!EG$4,EG$4,0))</f>
        <v>0</v>
      </c>
      <c r="EH24" s="97">
        <f>IF('Total Participantes'!EH$4="",0,IF('Total Participantes'!EH24='Total Participantes'!EH$4,EH$4,0))+IF(EF24+EG24=EF$4+EG$4,$F$4,0)</f>
        <v>0</v>
      </c>
      <c r="EI24" s="116">
        <f>IF(OR('Total Participantes'!EI$4="",'Total Participantes'!EI24=""),0,IF('Total Participantes'!EI24='Total Participantes'!EI$4,EI$4,0))</f>
        <v>0</v>
      </c>
      <c r="EJ24" s="116">
        <f>IF(OR('Total Participantes'!EJ$4="",'Total Participantes'!EJ24=""),0,IF('Total Participantes'!EJ24='Total Participantes'!EJ$4,EJ$4,0))</f>
        <v>0</v>
      </c>
      <c r="EK24" s="97">
        <f>IF('Total Participantes'!EK$4="",0,IF('Total Participantes'!EK24='Total Participantes'!EK$4,EK$4,0))+IF(EI24+EJ24=EI$4+EJ$4,$F$4,0)</f>
        <v>0</v>
      </c>
      <c r="EL24" s="116">
        <f>IF(OR('Total Participantes'!EL$4="",'Total Participantes'!EL24=""),0,IF('Total Participantes'!EL24='Total Participantes'!EL$4,EL$4,0))</f>
        <v>0</v>
      </c>
      <c r="EM24" s="116">
        <f>IF(OR('Total Participantes'!EM$4="",'Total Participantes'!EM24=""),0,IF('Total Participantes'!EM24='Total Participantes'!EM$4,EM$4,0))</f>
        <v>0</v>
      </c>
      <c r="EN24" s="97">
        <f>IF('Total Participantes'!EN$4="",0,IF('Total Participantes'!EN24='Total Participantes'!EN$4,EN$4,0))+IF(EL24+EM24=EL$4+EM$4,$F$4,0)</f>
        <v>0</v>
      </c>
      <c r="EO24" s="116">
        <f>IF(OR('Total Participantes'!EO$4="",'Total Participantes'!EO24=""),0,IF('Total Participantes'!EO24='Total Participantes'!EO$4,EO$4,0))</f>
        <v>0</v>
      </c>
      <c r="EP24" s="116">
        <f>IF(OR('Total Participantes'!EP$4="",'Total Participantes'!EP24=""),0,IF('Total Participantes'!EP24='Total Participantes'!EP$4,EP$4,0))</f>
        <v>0</v>
      </c>
      <c r="EQ24" s="97">
        <f>IF('Total Participantes'!EQ$4="",0,IF('Total Participantes'!EQ24='Total Participantes'!EQ$4,EQ$4,0))+IF(EO24+EP24=EO$4+EP$4,$F$4,0)</f>
        <v>0</v>
      </c>
      <c r="ER24" s="116">
        <f>IF(OR('Total Participantes'!ER$4="",'Total Participantes'!ER24=""),0,IF('Total Participantes'!ER24='Total Participantes'!ER$4,ER$4,0))</f>
        <v>0</v>
      </c>
      <c r="ES24" s="116">
        <f>IF(OR('Total Participantes'!ES$4="",'Total Participantes'!ES24=""),0,IF('Total Participantes'!ES24='Total Participantes'!ES$4,ES$4,0))</f>
        <v>0</v>
      </c>
      <c r="ET24" s="97">
        <f>IF('Total Participantes'!ET$4="",0,IF('Total Participantes'!ET24='Total Participantes'!ET$4,ET$4,0))+IF(ER24+ES24=ER$4+ES$4,$F$4,0)</f>
        <v>0</v>
      </c>
      <c r="EU24" s="116">
        <f>IF(OR('Total Participantes'!EU$4="",'Total Participantes'!EU24=""),0,IF('Total Participantes'!EU24='Total Participantes'!EU$4,EU$4,0))</f>
        <v>0</v>
      </c>
      <c r="EV24" s="116">
        <f>IF(OR('Total Participantes'!EV$4="",'Total Participantes'!EV24=""),0,IF('Total Participantes'!EV24='Total Participantes'!EV$4,EV$4,0))</f>
        <v>0</v>
      </c>
      <c r="EW24" s="97">
        <f>IF('Total Participantes'!EW$4="",0,IF('Total Participantes'!EW24='Total Participantes'!EW$4,EW$4,0))+IF(EU24+EV24=EU$4+EV$4,$F$4,0)</f>
        <v>0</v>
      </c>
      <c r="EX24" s="97">
        <f>IFERROR(IF(MATCH('Total Participantes'!EX24,'Total Participantes'!$EX$4:$EY$4,0)&gt;0,EX$4,0),0)</f>
        <v>0</v>
      </c>
      <c r="EY24" s="97">
        <f>IFERROR(IF(MATCH('Total Participantes'!EY24,'Total Participantes'!$EX$4:$EY$4,0)&gt;0,EY$4,0),0)</f>
        <v>0</v>
      </c>
      <c r="EZ24" s="78"/>
      <c r="FA24" s="78"/>
      <c r="FB24" s="116">
        <f>IF(OR('Total Participantes'!FB$4="",'Total Participantes'!FB24=""),0,IF('Total Participantes'!FB24='Total Participantes'!FB$4,FB$4,0))</f>
        <v>0</v>
      </c>
      <c r="FC24" s="116">
        <f>IF(OR('Total Participantes'!FC$4="",'Total Participantes'!FC24=""),0,IF('Total Participantes'!FC24='Total Participantes'!FC$4,FC$4,0))</f>
        <v>0</v>
      </c>
      <c r="FD24" s="97">
        <f>IF('Total Participantes'!FD$4="",0,IF('Total Participantes'!FD24='Total Participantes'!FD$4,FD$4,0))+IF(FB24+FC24=FB$4+FC$4,$F$4,0)</f>
        <v>0</v>
      </c>
      <c r="FE24" s="116">
        <f>IF(OR('Total Participantes'!FE$4="",'Total Participantes'!FE24=""),0,IF('Total Participantes'!FE24='Total Participantes'!FE$4,FE$4,0))</f>
        <v>0</v>
      </c>
      <c r="FF24" s="116">
        <f>IF(OR('Total Participantes'!FF$4="",'Total Participantes'!FF24=""),0,IF('Total Participantes'!FF24='Total Participantes'!FF$4,FF$4,0))</f>
        <v>0</v>
      </c>
      <c r="FG24" s="97">
        <f>IF('Total Participantes'!FG$4="",0,IF('Total Participantes'!FG24='Total Participantes'!FG$4,FG$4,0))+IF(FE24+FF24=FE$4+FF$4,$F$4,0)</f>
        <v>0</v>
      </c>
      <c r="FH24" s="116">
        <f>IF(OR('Total Participantes'!FH$4="",'Total Participantes'!FH24=""),0,IF('Total Participantes'!FH24='Total Participantes'!FH$4,FH$4,0))</f>
        <v>0</v>
      </c>
      <c r="FI24" s="116">
        <f>IF(OR('Total Participantes'!FI$4="",'Total Participantes'!FI24=""),0,IF('Total Participantes'!FI24='Total Participantes'!FI$4,FI$4,0))</f>
        <v>0</v>
      </c>
      <c r="FJ24" s="97">
        <f>IF('Total Participantes'!FJ$4="",0,IF('Total Participantes'!FJ24='Total Participantes'!FJ$4,FJ$4,0))+IF(FH24+FI24=FH$4+FI$4,$F$4,0)</f>
        <v>0</v>
      </c>
      <c r="FK24" s="116">
        <f>IF(OR('Total Participantes'!FK$4="",'Total Participantes'!FK24=""),0,IF('Total Participantes'!FK24='Total Participantes'!FK$4,FK$4,0))</f>
        <v>0</v>
      </c>
      <c r="FL24" s="116">
        <f>IF(OR('Total Participantes'!FL$4="",'Total Participantes'!FL24=""),0,IF('Total Participantes'!FL24='Total Participantes'!FL$4,FL$4,0))</f>
        <v>0</v>
      </c>
      <c r="FM24" s="97">
        <f>IF('Total Participantes'!FM$4="",0,IF('Total Participantes'!FM24='Total Participantes'!FM$4,FM$4,0))+IF(FK24+FL24=FK$4+FL$4,$F$4,0)</f>
        <v>0</v>
      </c>
      <c r="FN24" s="116">
        <f>IF(OR('Total Participantes'!FN$4="",'Total Participantes'!FN24=""),0,IF('Total Participantes'!FN24='Total Participantes'!FN$4,FN$4,0))</f>
        <v>0</v>
      </c>
      <c r="FO24" s="116">
        <f>IF(OR('Total Participantes'!FO$4="",'Total Participantes'!FO24=""),0,IF('Total Participantes'!FO24='Total Participantes'!FO$4,FO$4,0))</f>
        <v>0</v>
      </c>
      <c r="FP24" s="97">
        <f>IF('Total Participantes'!FP$4="",0,IF('Total Participantes'!FP24='Total Participantes'!FP$4,FP$4,0))+IF(FN24+FO24=FN$4+FO$4,$F$4,0)</f>
        <v>0</v>
      </c>
      <c r="FQ24" s="116">
        <f>IF(OR('Total Participantes'!FQ$4="",'Total Participantes'!FQ24=""),0,IF('Total Participantes'!FQ24='Total Participantes'!FQ$4,FQ$4,0))</f>
        <v>0</v>
      </c>
      <c r="FR24" s="116">
        <f>IF(OR('Total Participantes'!FR$4="",'Total Participantes'!FR24=""),0,IF('Total Participantes'!FR24='Total Participantes'!FR$4,FR$4,0))</f>
        <v>0</v>
      </c>
      <c r="FS24" s="97">
        <f>IF('Total Participantes'!FS$4="",0,IF('Total Participantes'!FS24='Total Participantes'!FS$4,FS$4,0))+IF(FQ24+FR24=FQ$4+FR$4,$F$4,0)</f>
        <v>0</v>
      </c>
      <c r="FT24" s="97">
        <f>IFERROR(IF(MATCH('Total Participantes'!FT24,'Total Participantes'!$FT$4:$FU$4,0)&gt;0,FT$4,0),0)</f>
        <v>0</v>
      </c>
      <c r="FU24" s="97">
        <f>IFERROR(IF(MATCH('Total Participantes'!FU24,'Total Participantes'!$FT$4:$FU$4,0)&gt;0,FU$4,0),0)</f>
        <v>0</v>
      </c>
      <c r="FV24" s="78"/>
      <c r="FW24" s="78"/>
      <c r="FX24" s="116">
        <f>IFERROR(IF(MATCH('Total Participantes'!FX24,'Total Participantes'!$FX$4:$GM$4,0)&gt;0,FX$4,0),0)</f>
        <v>0</v>
      </c>
      <c r="FY24" s="116">
        <f>IFERROR(IF(MATCH('Total Participantes'!FY24,'Total Participantes'!$FX$4:$GM$4,0)&gt;0,FY$4,0),0)</f>
        <v>0</v>
      </c>
      <c r="FZ24" s="116">
        <f>IFERROR(IF(MATCH('Total Participantes'!FZ24,'Total Participantes'!$FX$4:$GM$4,0)&gt;0,FZ$4,0),0)</f>
        <v>0</v>
      </c>
      <c r="GA24" s="116">
        <f>IFERROR(IF(MATCH('Total Participantes'!GA24,'Total Participantes'!$FX$4:$GM$4,0)&gt;0,GA$4,0),0)</f>
        <v>0</v>
      </c>
      <c r="GB24" s="116">
        <f>IFERROR(IF(MATCH('Total Participantes'!GB24,'Total Participantes'!$FX$4:$GM$4,0)&gt;0,GB$4,0),0)</f>
        <v>0</v>
      </c>
      <c r="GC24" s="116">
        <f>IFERROR(IF(MATCH('Total Participantes'!GC24,'Total Participantes'!$FX$4:$GM$4,0)&gt;0,GC$4,0),0)</f>
        <v>0</v>
      </c>
      <c r="GD24" s="116">
        <f>IFERROR(IF(MATCH('Total Participantes'!GD24,'Total Participantes'!$FX$4:$GM$4,0)&gt;0,GD$4,0),0)</f>
        <v>0</v>
      </c>
      <c r="GE24" s="116">
        <f>IFERROR(IF(MATCH('Total Participantes'!GE24,'Total Participantes'!$FX$4:$GM$4,0)&gt;0,GE$4,0),0)</f>
        <v>0</v>
      </c>
      <c r="GF24" s="116">
        <f>IFERROR(IF(MATCH('Total Participantes'!GF24,'Total Participantes'!$FX$4:$GM$4,0)&gt;0,GF$4,0),0)</f>
        <v>0</v>
      </c>
      <c r="GG24" s="116">
        <f>IFERROR(IF(MATCH('Total Participantes'!GG24,'Total Participantes'!$FX$4:$GM$4,0)&gt;0,GG$4,0),0)</f>
        <v>0</v>
      </c>
      <c r="GH24" s="116">
        <f>IFERROR(IF(MATCH('Total Participantes'!GH24,'Total Participantes'!$FX$4:$GM$4,0)&gt;0,GH$4,0),0)</f>
        <v>0</v>
      </c>
      <c r="GI24" s="116">
        <f>IFERROR(IF(MATCH('Total Participantes'!GI24,'Total Participantes'!$FX$4:$GM$4,0)&gt;0,GI$4,0),0)</f>
        <v>0</v>
      </c>
      <c r="GJ24" s="116">
        <f>IFERROR(IF(MATCH('Total Participantes'!GJ24,'Total Participantes'!$FX$4:$GM$4,0)&gt;0,GJ$4,0),0)</f>
        <v>0</v>
      </c>
      <c r="GK24" s="116">
        <f>IFERROR(IF(MATCH('Total Participantes'!GK24,'Total Participantes'!$FX$4:$GM$4,0)&gt;0,GK$4,0),0)</f>
        <v>0</v>
      </c>
      <c r="GL24" s="116">
        <f>IFERROR(IF(MATCH('Total Participantes'!GL24,'Total Participantes'!$FX$4:$GM$4,0)&gt;0,GL$4,0),0)</f>
        <v>0</v>
      </c>
      <c r="GM24" s="116">
        <f>IFERROR(IF(MATCH('Total Participantes'!GM24,'Total Participantes'!$FX$4:$GM$4,0)&gt;0,GM$4,0),0)</f>
        <v>0</v>
      </c>
      <c r="GN24" s="116">
        <f>IFERROR(IF(MATCH('Total Participantes'!GN24,'Total Participantes'!$GN$4:$GU$4,0)&gt;0,GN$4,0),0)</f>
        <v>0</v>
      </c>
      <c r="GO24" s="116">
        <f>IFERROR(IF(MATCH('Total Participantes'!GO24,'Total Participantes'!$GN$4:$GU$4,0)&gt;0,GO$4,0),0)</f>
        <v>0</v>
      </c>
      <c r="GP24" s="116">
        <f>IFERROR(IF(MATCH('Total Participantes'!GP24,'Total Participantes'!$GN$4:$GU$4,0)&gt;0,GP$4,0),0)</f>
        <v>0</v>
      </c>
      <c r="GQ24" s="116">
        <f>IFERROR(IF(MATCH('Total Participantes'!GQ24,'Total Participantes'!$GN$4:$GU$4,0)&gt;0,GQ$4,0),0)</f>
        <v>0</v>
      </c>
      <c r="GR24" s="116">
        <f>IFERROR(IF(MATCH('Total Participantes'!GR24,'Total Participantes'!$GN$4:$GU$4,0)&gt;0,GR$4,0),0)</f>
        <v>0</v>
      </c>
      <c r="GS24" s="116">
        <f>IFERROR(IF(MATCH('Total Participantes'!GS24,'Total Participantes'!$GN$4:$GU$4,0)&gt;0,GS$4,0),0)</f>
        <v>0</v>
      </c>
      <c r="GT24" s="116">
        <f>IFERROR(IF(MATCH('Total Participantes'!GT24,'Total Participantes'!$GN$4:$GU$4,0)&gt;0,GT$4,0),0)</f>
        <v>0</v>
      </c>
      <c r="GU24" s="116">
        <f>IFERROR(IF(MATCH('Total Participantes'!GU24,'Total Participantes'!$GN$4:$GU$4,0)&gt;0,GU$4,0),0)</f>
        <v>0</v>
      </c>
      <c r="GV24" s="116">
        <f>IFERROR(IF(MATCH('Total Participantes'!GV24,'Total Participantes'!$GV$4:$GY$4,0)&gt;0,GV$4,0),0)</f>
        <v>0</v>
      </c>
      <c r="GW24" s="116">
        <f>IFERROR(IF(MATCH('Total Participantes'!GW24,'Total Participantes'!$GV$4:$GY$4,0)&gt;0,GW$4,0),0)</f>
        <v>0</v>
      </c>
      <c r="GX24" s="116">
        <f>IFERROR(IF(MATCH('Total Participantes'!GX24,'Total Participantes'!$GV$4:$GY$4,0)&gt;0,GX$4,0),0)</f>
        <v>0</v>
      </c>
      <c r="GY24" s="116">
        <f>IFERROR(IF(MATCH('Total Participantes'!GY24,'Total Participantes'!$GV$4:$GY$4,0)&gt;0,GY$4,0),0)</f>
        <v>0</v>
      </c>
      <c r="GZ24" s="116">
        <f>IFERROR(IF(MATCH('Total Participantes'!GZ24,'Total Participantes'!$GZ$4:$HD$4,0)&gt;0,GZ$4,0),0)</f>
        <v>0</v>
      </c>
      <c r="HA24" s="116">
        <f>IFERROR(IF(MATCH('Total Participantes'!HA24,'Total Participantes'!$GZ$4:$HD$4,0)&gt;0,HA$4,0),0)</f>
        <v>0</v>
      </c>
      <c r="HB24" s="116">
        <f>IFERROR(IF(MATCH('Total Participantes'!HB24,'Total Participantes'!$GZ$4:$HD$4,0)&gt;0,HB$4,0),0)</f>
        <v>0</v>
      </c>
      <c r="HC24" s="116">
        <f>IFERROR(IF(MATCH('Total Participantes'!HC24,'Total Participantes'!$GZ$4:$HD$4,0)&gt;0,HC$4,0),0)</f>
        <v>0</v>
      </c>
      <c r="HD24" s="116">
        <f>IFERROR(IF(MATCH('Total Participantes'!HD24,'Total Participantes'!$GZ$4:$HD$4,0)&gt;0,HD$4,0),0)</f>
        <v>0</v>
      </c>
      <c r="HE24" s="78"/>
      <c r="HF24" s="116" t="str">
        <f>IF('Total Participantes'!HF24="","0",IFERROR(IF(MATCH('Total Participantes'!HF24,'Total Participantes'!$HF$4:$IC$4,0)&gt;0,HF$4,0),0))</f>
        <v>0</v>
      </c>
      <c r="HG24" s="116" t="str">
        <f>IF('Total Participantes'!HG24="","0",IFERROR(IF(MATCH('Total Participantes'!HG24,'Total Participantes'!$HF$4:$IC$4,0)&gt;0,HG$4,0),0))</f>
        <v>0</v>
      </c>
      <c r="HH24" s="116">
        <f>IF('Total Participantes'!HH24="","0",IFERROR(IF(MATCH('Total Participantes'!HH24,'Total Participantes'!$HF$4:$IC$4,0)&gt;0,HH$4,0),0))+IF(HF24+HG24=HF$4+HG$4,$HH$4,0)</f>
        <v>0</v>
      </c>
      <c r="HI24" s="116" t="str">
        <f>IF('Total Participantes'!HI24="","0",IFERROR(IF(MATCH('Total Participantes'!HI24,'Total Participantes'!$HF$4:$IC$4,0)&gt;0,HI$4,0),0))</f>
        <v>0</v>
      </c>
      <c r="HJ24" s="116" t="str">
        <f>IF('Total Participantes'!HJ24="","0",IFERROR(IF(MATCH('Total Participantes'!HJ24,'Total Participantes'!$HF$4:$IC$4,0)&gt;0,HJ$4,0),0))</f>
        <v>0</v>
      </c>
      <c r="HK24" s="116">
        <f>IF('Total Participantes'!HK24="","0",IFERROR(IF(MATCH('Total Participantes'!HK24,'Total Participantes'!$HF$4:$IC$4,0)&gt;0,HK$4,0),0))+IF(HI24+HJ24=HI$4+HJ$4,$HH$4,0)</f>
        <v>0</v>
      </c>
      <c r="HL24" s="116" t="str">
        <f>IF('Total Participantes'!HL24="","0",IFERROR(IF(MATCH('Total Participantes'!HL24,'Total Participantes'!$HF$4:$IC$4,0)&gt;0,HL$4,0),0))</f>
        <v>0</v>
      </c>
      <c r="HM24" s="116" t="str">
        <f>IF('Total Participantes'!HM24="","0",IFERROR(IF(MATCH('Total Participantes'!HM24,'Total Participantes'!$HF$4:$IC$4,0)&gt;0,HM$4,0),0))</f>
        <v>0</v>
      </c>
      <c r="HN24" s="116">
        <f>IF('Total Participantes'!HN24="","0",IFERROR(IF(MATCH('Total Participantes'!HN24,'Total Participantes'!$HF$4:$IC$4,0)&gt;0,HN$4,0),0))+IF(HL24+HM24=HL$4+HM$4,$HH$4,0)</f>
        <v>0</v>
      </c>
      <c r="HO24" s="116" t="str">
        <f>IF('Total Participantes'!HO24="","0",IFERROR(IF(MATCH('Total Participantes'!HO24,'Total Participantes'!$HF$4:$IC$4,0)&gt;0,HO$4,0),0))</f>
        <v>0</v>
      </c>
      <c r="HP24" s="116" t="str">
        <f>IF('Total Participantes'!HP24="","0",IFERROR(IF(MATCH('Total Participantes'!HP24,'Total Participantes'!$HF$4:$IC$4,0)&gt;0,HP$4,0),0))</f>
        <v>0</v>
      </c>
      <c r="HQ24" s="116">
        <f>IF('Total Participantes'!HQ24="","0",IFERROR(IF(MATCH('Total Participantes'!HQ24,'Total Participantes'!$HF$4:$IC$4,0)&gt;0,HQ$4,0),0))+IF(HO24+HP24=HO$4+HP$4,$HH$4,0)</f>
        <v>0</v>
      </c>
      <c r="HR24" s="116" t="str">
        <f>IF('Total Participantes'!HR24="","0",IFERROR(IF(MATCH('Total Participantes'!HR24,'Total Participantes'!$HF$4:$IC$4,0)&gt;0,HR$4,0),0))</f>
        <v>0</v>
      </c>
      <c r="HS24" s="116" t="str">
        <f>IF('Total Participantes'!HS24="","0",IFERROR(IF(MATCH('Total Participantes'!HS24,'Total Participantes'!$HF$4:$IC$4,0)&gt;0,HS$4,0),0))</f>
        <v>0</v>
      </c>
      <c r="HT24" s="116">
        <f>IF('Total Participantes'!HT24="","0",IFERROR(IF(MATCH('Total Participantes'!HT24,'Total Participantes'!$HF$4:$IC$4,0)&gt;0,HT$4,0),0))+IF(HR24+HS24=HR$4+HS$4,$HH$4,0)</f>
        <v>0</v>
      </c>
      <c r="HU24" s="116" t="str">
        <f>IF('Total Participantes'!HU24="","0",IFERROR(IF(MATCH('Total Participantes'!HU24,'Total Participantes'!$HF$4:$IC$4,0)&gt;0,HU$4,0),0))</f>
        <v>0</v>
      </c>
      <c r="HV24" s="116" t="str">
        <f>IF('Total Participantes'!HV24="","0",IFERROR(IF(MATCH('Total Participantes'!HV24,'Total Participantes'!$HF$4:$IC$4,0)&gt;0,HV$4,0),0))</f>
        <v>0</v>
      </c>
      <c r="HW24" s="116">
        <f>IF('Total Participantes'!HW24="","0",IFERROR(IF(MATCH('Total Participantes'!HW24,'Total Participantes'!$HF$4:$IC$4,0)&gt;0,HW$4,0),0))+IF(HU24+HV24=HU$4+HV$4,$HH$4,0)</f>
        <v>0</v>
      </c>
      <c r="HX24" s="116" t="str">
        <f>IF('Total Participantes'!HX24="","0",IFERROR(IF(MATCH('Total Participantes'!HX24,'Total Participantes'!$HF$4:$IC$4,0)&gt;0,HX$4,0),0))</f>
        <v>0</v>
      </c>
      <c r="HY24" s="116" t="str">
        <f>IF('Total Participantes'!HY24="","0",IFERROR(IF(MATCH('Total Participantes'!HY24,'Total Participantes'!$HF$4:$IC$4,0)&gt;0,HY$4,0),0))</f>
        <v>0</v>
      </c>
      <c r="HZ24" s="116">
        <f>IF('Total Participantes'!HZ24="","0",IFERROR(IF(MATCH('Total Participantes'!HZ24,'Total Participantes'!$HF$4:$IC$4,0)&gt;0,HZ$4,0),0))+IF(HX24+HY24=HX$4+HY$4,$HH$4,0)</f>
        <v>0</v>
      </c>
      <c r="IA24" s="116" t="str">
        <f>IF('Total Participantes'!IA24="","0",IFERROR(IF(MATCH('Total Participantes'!IA24,'Total Participantes'!$HF$4:$IC$4,0)&gt;0,IA$4,0),0))</f>
        <v>0</v>
      </c>
      <c r="IB24" s="116" t="str">
        <f>IF('Total Participantes'!IB24="","0",IFERROR(IF(MATCH('Total Participantes'!IB24,'Total Participantes'!$HF$4:$IC$4,0)&gt;0,IB$4,0),0))</f>
        <v>0</v>
      </c>
      <c r="IC24" s="116">
        <f>IF('Total Participantes'!IC24="","0",IFERROR(IF(MATCH('Total Participantes'!IC24,'Total Participantes'!$HF$4:$IC$4,0)&gt;0,IC$4,0),0))+IF(IA24+IB24=IA$4+IB$4,$HH$4,0)</f>
        <v>0</v>
      </c>
      <c r="ID24" s="116" t="str">
        <f>IF('Total Participantes'!ID24="","0",IFERROR(IF(MATCH('Total Participantes'!ID24,'Total Participantes'!$ID$4:$IO$4,0)&gt;0,ID$4,0),0))</f>
        <v>0</v>
      </c>
      <c r="IE24" s="116" t="str">
        <f>IF('Total Participantes'!IE24="","0",IFERROR(IF(MATCH('Total Participantes'!IE24,'Total Participantes'!$ID$4:$IO$4,0)&gt;0,IE$4,0),0))</f>
        <v>0</v>
      </c>
      <c r="IF24" s="116">
        <f>IF('Total Participantes'!IF24="","0",IFERROR(IF(MATCH('Total Participantes'!IF24,'Total Participantes'!$ID$4:$IO$4,0)&gt;0,IF$4,0),0))+IF(ID24+IE24=ID$4+IE$4,$IF$4,0)</f>
        <v>0</v>
      </c>
      <c r="IG24" s="116" t="str">
        <f>IF('Total Participantes'!IG24="","0",IFERROR(IF(MATCH('Total Participantes'!IG24,'Total Participantes'!$ID$4:$IO$4,0)&gt;0,IG$4,0),0))</f>
        <v>0</v>
      </c>
      <c r="IH24" s="116" t="str">
        <f>IF('Total Participantes'!IH24="","0",IFERROR(IF(MATCH('Total Participantes'!IH24,'Total Participantes'!$ID$4:$IO$4,0)&gt;0,IH$4,0),0))</f>
        <v>0</v>
      </c>
      <c r="II24" s="116">
        <f>IF('Total Participantes'!II24="","0",IFERROR(IF(MATCH('Total Participantes'!II24,'Total Participantes'!$ID$4:$IO$4,0)&gt;0,II$4,0),0))+IF(IG24+IH24=IG$4+IH$4,$IF$4,0)</f>
        <v>0</v>
      </c>
      <c r="IJ24" s="116" t="str">
        <f>IF('Total Participantes'!IJ24="","0",IFERROR(IF(MATCH('Total Participantes'!IJ24,'Total Participantes'!$ID$4:$IO$4,0)&gt;0,IJ$4,0),0))</f>
        <v>0</v>
      </c>
      <c r="IK24" s="116" t="str">
        <f>IF('Total Participantes'!IK24="","0",IFERROR(IF(MATCH('Total Participantes'!IK24,'Total Participantes'!$ID$4:$IO$4,0)&gt;0,IK$4,0),0))</f>
        <v>0</v>
      </c>
      <c r="IL24" s="116">
        <f>IF('Total Participantes'!IL24="","0",IFERROR(IF(MATCH('Total Participantes'!IL24,'Total Participantes'!$ID$4:$IO$4,0)&gt;0,IL$4,0),0))+IF(IJ24+IK24=IJ$4+IK$4,$IF$4,0)</f>
        <v>0</v>
      </c>
      <c r="IM24" s="116" t="str">
        <f>IF('Total Participantes'!IM24="","0",IFERROR(IF(MATCH('Total Participantes'!IM24,'Total Participantes'!$ID$4:$IO$4,0)&gt;0,IM$4,0),0))</f>
        <v>0</v>
      </c>
      <c r="IN24" s="116" t="str">
        <f>IF('Total Participantes'!IN24="","0",IFERROR(IF(MATCH('Total Participantes'!IN24,'Total Participantes'!$ID$4:$IO$4,0)&gt;0,IN$4,0),0))</f>
        <v>0</v>
      </c>
      <c r="IO24" s="116">
        <f>IF('Total Participantes'!IO24="","0",IFERROR(IF(MATCH('Total Participantes'!IO24,'Total Participantes'!$ID$4:$IO$4,0)&gt;0,IO$4,0),0))+IF(IM24+IN24=IM$4+IN$4,$IF$4,0)</f>
        <v>0</v>
      </c>
      <c r="IP24" s="116" t="str">
        <f>IF('Total Participantes'!IP24="","0",IFERROR(IF(MATCH('Total Participantes'!IP24,'Total Participantes'!$IP$4:$IU$4,0)&gt;0,IP$4,0),0))</f>
        <v>0</v>
      </c>
      <c r="IQ24" s="116" t="str">
        <f>IF('Total Participantes'!IQ24="","0",IFERROR(IF(MATCH('Total Participantes'!IQ24,'Total Participantes'!$IP$4:$IU$4,0)&gt;0,IQ$4,0),0))</f>
        <v>0</v>
      </c>
      <c r="IR24" s="116">
        <f>IF('Total Participantes'!IR24="","0",IFERROR(IF(MATCH('Total Participantes'!IR24,'Total Participantes'!$IP$4:$IU$4,0)&gt;0,IR$4,0),0))+IF(IP24+IQ24=IP$4+IQ$4,$IR$4,0)</f>
        <v>0</v>
      </c>
      <c r="IS24" s="116" t="str">
        <f>IF('Total Participantes'!IS24="","0",IFERROR(IF(MATCH('Total Participantes'!IS24,'Total Participantes'!$IP$4:$IU$4,0)&gt;0,IS$4,0),0))</f>
        <v>0</v>
      </c>
      <c r="IT24" s="116" t="str">
        <f>IF('Total Participantes'!IT24="","0",IFERROR(IF(MATCH('Total Participantes'!IT24,'Total Participantes'!$IP$4:$IU$4,0)&gt;0,IT$4,0),0))</f>
        <v>0</v>
      </c>
      <c r="IU24" s="116">
        <f>IF('Total Participantes'!IU24="","0",IFERROR(IF(MATCH('Total Participantes'!IU24,'Total Participantes'!$IP$4:$IU$4,0)&gt;0,IU$4,0),0))+IF(IS24+IT24=IS$4+IT$4,$IR$4,0)</f>
        <v>0</v>
      </c>
      <c r="IV24" s="116" t="str">
        <f>IF('Total Participantes'!IV24="","0",IFERROR(IF(MATCH('Total Participantes'!IV24,'Total Participantes'!$HF$4:$IC$4,0)&gt;0,IV$4,0),0))</f>
        <v>0</v>
      </c>
      <c r="IW24" s="116" t="str">
        <f>IF('Total Participantes'!IW24="","0",IFERROR(IF(MATCH('Total Participantes'!IW24,'Total Participantes'!$HF$4:$IC$4,0)&gt;0,IW$4,0),0))</f>
        <v>0</v>
      </c>
      <c r="IX24" s="116">
        <f>IF('Total Participantes'!IX24="","0",IFERROR(IF(MATCH('Total Participantes'!IX24,'Total Participantes'!$HF$4:$IC$4,0)&gt;0,IX$4,0),0))+IF(IV24+IW24=IV$4+IW$4,$IX$4,0)</f>
        <v>0</v>
      </c>
      <c r="IY24" s="116" t="str">
        <f>IF('Total Participantes'!IY24="","0",IFERROR(IF(MATCH('Total Participantes'!IY24,'Total Participantes'!$HF$4:$IC$4,0)&gt;0,IY$4,0),0))</f>
        <v>0</v>
      </c>
      <c r="IZ24" s="116" t="str">
        <f>IF('Total Participantes'!IZ24="","0",IFERROR(IF(MATCH('Total Participantes'!IZ24,'Total Participantes'!$HF$4:$IC$4,0)&gt;0,IZ$4,0),0))</f>
        <v>0</v>
      </c>
      <c r="JA24" s="116">
        <f>IF('Total Participantes'!JA24="","0",IFERROR(IF(MATCH('Total Participantes'!JA24,'Total Participantes'!$HF$4:$IC$4,0)&gt;0,JA$4,0),0))+IF(IY24+IZ24=IY$4+IZ$4,$IX$4,0)</f>
        <v>0</v>
      </c>
    </row>
    <row r="25" spans="1:261" ht="31.5" customHeight="1" thickBot="1">
      <c r="A25" s="117">
        <f>'Total Participantes'!A25</f>
        <v>0</v>
      </c>
      <c r="B25" s="117">
        <f>'Total Participantes'!B25</f>
        <v>0</v>
      </c>
      <c r="C25" s="117">
        <f>'Total Participantes'!C25</f>
        <v>0</v>
      </c>
      <c r="D25" s="116">
        <f>IF(OR('Total Participantes'!D$4="",'Total Participantes'!D25=""),0,IF('Total Participantes'!D25='Total Participantes'!D$4,D$4,0))</f>
        <v>0</v>
      </c>
      <c r="E25" s="116">
        <f>IF(OR('Total Participantes'!E$4="",'Total Participantes'!E25=""),0,IF('Total Participantes'!E25='Total Participantes'!E$4,E$4,0))</f>
        <v>0</v>
      </c>
      <c r="F25" s="97">
        <f>IF('Total Participantes'!F$4="",0,IF('Total Participantes'!F25='Total Participantes'!F$4,F$4,0))+IF(D25+E25=D$4+E$4,$F$4,0)</f>
        <v>0</v>
      </c>
      <c r="G25" s="116">
        <f>IF(OR('Total Participantes'!G$4="",'Total Participantes'!G25=""),0,IF('Total Participantes'!G25='Total Participantes'!G$4,G$4,0))</f>
        <v>0</v>
      </c>
      <c r="H25" s="116">
        <f>IF(OR('Total Participantes'!H$4="",'Total Participantes'!H25=""),0,IF('Total Participantes'!H25='Total Participantes'!H$4,H$4,0))</f>
        <v>0</v>
      </c>
      <c r="I25" s="97">
        <f>IF('Total Participantes'!I$4="",0,IF('Total Participantes'!I25='Total Participantes'!I$4,I$4,0))+IF(G25+H25=G$4+H$4,$F$4,0)</f>
        <v>0</v>
      </c>
      <c r="J25" s="116">
        <f>IF(OR('Total Participantes'!J$4="",'Total Participantes'!J25=""),0,IF('Total Participantes'!J25='Total Participantes'!J$4,J$4,0))</f>
        <v>0</v>
      </c>
      <c r="K25" s="116">
        <f>IF(OR('Total Participantes'!K$4="",'Total Participantes'!K25=""),0,IF('Total Participantes'!K25='Total Participantes'!K$4,K$4,0))</f>
        <v>0</v>
      </c>
      <c r="L25" s="97">
        <f>IF('Total Participantes'!L$4="",0,IF('Total Participantes'!L25='Total Participantes'!L$4,L$4,0))+IF(J25+K25=J$4+K$4,$F$4,0)</f>
        <v>0</v>
      </c>
      <c r="M25" s="116">
        <f>IF(OR('Total Participantes'!M$4="",'Total Participantes'!M25=""),0,IF('Total Participantes'!M25='Total Participantes'!M$4,M$4,0))</f>
        <v>0</v>
      </c>
      <c r="N25" s="116">
        <f>IF(OR('Total Participantes'!N$4="",'Total Participantes'!N25=""),0,IF('Total Participantes'!N25='Total Participantes'!N$4,N$4,0))</f>
        <v>0</v>
      </c>
      <c r="O25" s="97">
        <f>IF('Total Participantes'!O$4="",0,IF('Total Participantes'!O25='Total Participantes'!O$4,O$4,0))+IF(M25+N25=M$4+N$4,$F$4,0)</f>
        <v>0</v>
      </c>
      <c r="P25" s="116">
        <f>IF(OR('Total Participantes'!P$4="",'Total Participantes'!P25=""),0,IF('Total Participantes'!P25='Total Participantes'!P$4,P$4,0))</f>
        <v>0</v>
      </c>
      <c r="Q25" s="116">
        <f>IF(OR('Total Participantes'!Q$4="",'Total Participantes'!Q25=""),0,IF('Total Participantes'!Q25='Total Participantes'!Q$4,Q$4,0))</f>
        <v>0</v>
      </c>
      <c r="R25" s="97">
        <f>IF('Total Participantes'!R$4="",0,IF('Total Participantes'!R25='Total Participantes'!R$4,R$4,0))+IF(P25+Q25=P$4+Q$4,$F$4,0)</f>
        <v>0</v>
      </c>
      <c r="S25" s="116">
        <f>IF(OR('Total Participantes'!S$4="",'Total Participantes'!S25=""),0,IF('Total Participantes'!S25='Total Participantes'!S$4,S$4,0))</f>
        <v>0</v>
      </c>
      <c r="T25" s="116">
        <f>IF(OR('Total Participantes'!T$4="",'Total Participantes'!T25=""),0,IF('Total Participantes'!T25='Total Participantes'!T$4,T$4,0))</f>
        <v>0</v>
      </c>
      <c r="U25" s="97">
        <f>IF('Total Participantes'!U$4="",0,IF('Total Participantes'!U25='Total Participantes'!U$4,U$4,0))+IF(S25+T25=S$4+T$4,$F$4,0)</f>
        <v>0</v>
      </c>
      <c r="V25" s="97">
        <f>IFERROR(IF(MATCH('Total Participantes'!V25,'Total Participantes'!$V$4:$W$4,0)&gt;0,V$4,0),0)</f>
        <v>0</v>
      </c>
      <c r="W25" s="97">
        <f>IFERROR(IF(MATCH('Total Participantes'!W25,'Total Participantes'!$V$4:$W$4,0)&gt;0,W$4,0),0)</f>
        <v>0</v>
      </c>
      <c r="X25" s="78"/>
      <c r="Y25" s="78"/>
      <c r="Z25" s="116">
        <f>IF(OR('Total Participantes'!Z$4="",'Total Participantes'!Z25=""),0,IF('Total Participantes'!Z25='Total Participantes'!Z$4,Z$4,0))</f>
        <v>0</v>
      </c>
      <c r="AA25" s="116">
        <f>IF(OR('Total Participantes'!AA$4="",'Total Participantes'!AA25=""),0,IF('Total Participantes'!AA25='Total Participantes'!AA$4,AA$4,0))</f>
        <v>0</v>
      </c>
      <c r="AB25" s="97">
        <f>IF('Total Participantes'!AB$4="",0,IF('Total Participantes'!AB25='Total Participantes'!AB$4,AB$4,0))+IF(Z25+AA25=Z$4+AA$4,$F$4,0)</f>
        <v>0</v>
      </c>
      <c r="AC25" s="116">
        <f>IF(OR('Total Participantes'!AC$4="",'Total Participantes'!AC25=""),0,IF('Total Participantes'!AC25='Total Participantes'!AC$4,AC$4,0))</f>
        <v>0</v>
      </c>
      <c r="AD25" s="116">
        <f>IF(OR('Total Participantes'!AD$4="",'Total Participantes'!AD25=""),0,IF('Total Participantes'!AD25='Total Participantes'!AD$4,AD$4,0))</f>
        <v>0</v>
      </c>
      <c r="AE25" s="97">
        <f>IF('Total Participantes'!AE$4="",0,IF('Total Participantes'!AE25='Total Participantes'!AE$4,AE$4,0))+IF(AC25+AD25=AC$4+AD$4,$F$4,0)</f>
        <v>0</v>
      </c>
      <c r="AF25" s="116">
        <f>IF(OR('Total Participantes'!AF$4="",'Total Participantes'!AF25=""),0,IF('Total Participantes'!AF25='Total Participantes'!AF$4,AF$4,0))</f>
        <v>0</v>
      </c>
      <c r="AG25" s="116">
        <f>IF(OR('Total Participantes'!AG$4="",'Total Participantes'!AG25=""),0,IF('Total Participantes'!AG25='Total Participantes'!AG$4,AG$4,0))</f>
        <v>0</v>
      </c>
      <c r="AH25" s="97">
        <f>IF('Total Participantes'!AH$4="",0,IF('Total Participantes'!AH25='Total Participantes'!AH$4,AH$4,0))+IF(AF25+AG25=AF$4+AG$4,$F$4,0)</f>
        <v>0</v>
      </c>
      <c r="AI25" s="116">
        <f>IF(OR('Total Participantes'!AI$4="",'Total Participantes'!AI25=""),0,IF('Total Participantes'!AI25='Total Participantes'!AI$4,AI$4,0))</f>
        <v>0</v>
      </c>
      <c r="AJ25" s="116">
        <f>IF(OR('Total Participantes'!AJ$4="",'Total Participantes'!AJ25=""),0,IF('Total Participantes'!AJ25='Total Participantes'!AJ$4,AJ$4,0))</f>
        <v>0</v>
      </c>
      <c r="AK25" s="97">
        <f>IF('Total Participantes'!AK$4="",0,IF('Total Participantes'!AK25='Total Participantes'!AK$4,AK$4,0))+IF(AI25+AJ25=AI$4+AJ$4,$F$4,0)</f>
        <v>0</v>
      </c>
      <c r="AL25" s="116">
        <f>IF(OR('Total Participantes'!AL$4="",'Total Participantes'!AL25=""),0,IF('Total Participantes'!AL25='Total Participantes'!AL$4,AL$4,0))</f>
        <v>0</v>
      </c>
      <c r="AM25" s="116">
        <f>IF(OR('Total Participantes'!AM$4="",'Total Participantes'!AM25=""),0,IF('Total Participantes'!AM25='Total Participantes'!AM$4,AM$4,0))</f>
        <v>0</v>
      </c>
      <c r="AN25" s="97">
        <f>IF('Total Participantes'!AN$4="",0,IF('Total Participantes'!AN25='Total Participantes'!AN$4,AN$4,0))+IF(AL25+AM25=AL$4+AM$4,$F$4,0)</f>
        <v>0</v>
      </c>
      <c r="AO25" s="116">
        <f>IF(OR('Total Participantes'!AO$4="",'Total Participantes'!AO25=""),0,IF('Total Participantes'!AO25='Total Participantes'!AO$4,AO$4,0))</f>
        <v>0</v>
      </c>
      <c r="AP25" s="116">
        <f>IF(OR('Total Participantes'!AP$4="",'Total Participantes'!AP25=""),0,IF('Total Participantes'!AP25='Total Participantes'!AP$4,AP$4,0))</f>
        <v>0</v>
      </c>
      <c r="AQ25" s="97">
        <f>IF('Total Participantes'!AQ$4="",0,IF('Total Participantes'!AQ25='Total Participantes'!AQ$4,AQ$4,0))+IF(AO25+AP25=AO$4+AP$4,$F$4,0)</f>
        <v>0</v>
      </c>
      <c r="AR25" s="97">
        <f>IFERROR(IF(MATCH('Total Participantes'!AR25,'Total Participantes'!$AR$4:$AS$4,0)&gt;0,AR$4,0),0)</f>
        <v>0</v>
      </c>
      <c r="AS25" s="97">
        <f>IFERROR(IF(MATCH('Total Participantes'!AS25,'Total Participantes'!$AR$4:$AS$4,0)&gt;0,AS$4,0),0)</f>
        <v>0</v>
      </c>
      <c r="AT25" s="78"/>
      <c r="AU25" s="78"/>
      <c r="AV25" s="116">
        <f>IF(OR('Total Participantes'!AV$4="",'Total Participantes'!AV25=""),0,IF('Total Participantes'!AV25='Total Participantes'!AV$4,AV$4,0))</f>
        <v>0</v>
      </c>
      <c r="AW25" s="116">
        <f>IF(OR('Total Participantes'!AW$4="",'Total Participantes'!AW25=""),0,IF('Total Participantes'!AW25='Total Participantes'!AW$4,AW$4,0))</f>
        <v>0</v>
      </c>
      <c r="AX25" s="97">
        <f>IF('Total Participantes'!AX$4="",0,IF('Total Participantes'!AX25='Total Participantes'!AX$4,AX$4,0))+IF(AV25+AW25=AV$4+AW$4,$F$4,0)</f>
        <v>0</v>
      </c>
      <c r="AY25" s="116">
        <f>IF(OR('Total Participantes'!AY$4="",'Total Participantes'!AY25=""),0,IF('Total Participantes'!AY25='Total Participantes'!AY$4,AY$4,0))</f>
        <v>0</v>
      </c>
      <c r="AZ25" s="116">
        <f>IF(OR('Total Participantes'!AZ$4="",'Total Participantes'!AZ25=""),0,IF('Total Participantes'!AZ25='Total Participantes'!AZ$4,AZ$4,0))</f>
        <v>0</v>
      </c>
      <c r="BA25" s="97">
        <f>IF('Total Participantes'!BA$4="",0,IF('Total Participantes'!BA25='Total Participantes'!BA$4,BA$4,0))+IF(AY25+AZ25=AY$4+AZ$4,$F$4,0)</f>
        <v>0</v>
      </c>
      <c r="BB25" s="116">
        <f>IF(OR('Total Participantes'!BB$4="",'Total Participantes'!BB25=""),0,IF('Total Participantes'!BB25='Total Participantes'!BB$4,BB$4,0))</f>
        <v>0</v>
      </c>
      <c r="BC25" s="116">
        <f>IF(OR('Total Participantes'!BC$4="",'Total Participantes'!BC25=""),0,IF('Total Participantes'!BC25='Total Participantes'!BC$4,BC$4,0))</f>
        <v>0</v>
      </c>
      <c r="BD25" s="97">
        <f>IF('Total Participantes'!BD$4="",0,IF('Total Participantes'!BD25='Total Participantes'!BD$4,BD$4,0))+IF(BB25+BC25=BB$4+BC$4,$F$4,0)</f>
        <v>0</v>
      </c>
      <c r="BE25" s="116">
        <f>IF(OR('Total Participantes'!BE$4="",'Total Participantes'!BE25=""),0,IF('Total Participantes'!BE25='Total Participantes'!BE$4,BE$4,0))</f>
        <v>0</v>
      </c>
      <c r="BF25" s="116">
        <f>IF(OR('Total Participantes'!BF$4="",'Total Participantes'!BF25=""),0,IF('Total Participantes'!BF25='Total Participantes'!BF$4,BF$4,0))</f>
        <v>0</v>
      </c>
      <c r="BG25" s="97">
        <f>IF('Total Participantes'!BG$4="",0,IF('Total Participantes'!BG25='Total Participantes'!BG$4,BG$4,0))+IF(BE25+BF25=BE$4+BF$4,$F$4,0)</f>
        <v>0</v>
      </c>
      <c r="BH25" s="116">
        <f>IF(OR('Total Participantes'!BH$4="",'Total Participantes'!BH25=""),0,IF('Total Participantes'!BH25='Total Participantes'!BH$4,BH$4,0))</f>
        <v>0</v>
      </c>
      <c r="BI25" s="116">
        <f>IF(OR('Total Participantes'!BI$4="",'Total Participantes'!BI25=""),0,IF('Total Participantes'!BI25='Total Participantes'!BI$4,BI$4,0))</f>
        <v>0</v>
      </c>
      <c r="BJ25" s="97">
        <f>IF('Total Participantes'!BJ$4="",0,IF('Total Participantes'!BJ25='Total Participantes'!BJ$4,BJ$4,0))+IF(BH25+BI25=BH$4+BI$4,$F$4,0)</f>
        <v>0</v>
      </c>
      <c r="BK25" s="116">
        <f>IF(OR('Total Participantes'!BK$4="",'Total Participantes'!BK25=""),0,IF('Total Participantes'!BK25='Total Participantes'!BK$4,BK$4,0))</f>
        <v>0</v>
      </c>
      <c r="BL25" s="116">
        <f>IF(OR('Total Participantes'!BL$4="",'Total Participantes'!BL25=""),0,IF('Total Participantes'!BL25='Total Participantes'!BL$4,BL$4,0))</f>
        <v>0</v>
      </c>
      <c r="BM25" s="97">
        <f>IF('Total Participantes'!BM$4="",0,IF('Total Participantes'!BM25='Total Participantes'!BM$4,BM$4,0))+IF(BK25+BL25=BK$4+BL$4,$F$4,0)</f>
        <v>0</v>
      </c>
      <c r="BN25" s="97">
        <f>IFERROR(IF(MATCH('Total Participantes'!BN25,'Total Participantes'!$BN$4:$BO$4,0)&gt;0,BN$4,0),0)</f>
        <v>0</v>
      </c>
      <c r="BO25" s="97">
        <f>IFERROR(IF(MATCH('Total Participantes'!BO25,'Total Participantes'!$BN$4:$BO$4,0)&gt;0,BO$4,0),0)</f>
        <v>0</v>
      </c>
      <c r="BP25" s="78"/>
      <c r="BQ25" s="78"/>
      <c r="BR25" s="116">
        <f>IF(OR('Total Participantes'!BR$4="",'Total Participantes'!BR25=""),0,IF('Total Participantes'!BR25='Total Participantes'!BR$4,BR$4,0))</f>
        <v>0</v>
      </c>
      <c r="BS25" s="116">
        <f>IF(OR('Total Participantes'!BS$4="",'Total Participantes'!BS25=""),0,IF('Total Participantes'!BS25='Total Participantes'!BS$4,BS$4,0))</f>
        <v>0</v>
      </c>
      <c r="BT25" s="97">
        <f>IF('Total Participantes'!BT$4="",0,IF('Total Participantes'!BT25='Total Participantes'!BT$4,BT$4,0))+IF(BR25+BS25=BR$4+BS$4,$F$4,0)</f>
        <v>0</v>
      </c>
      <c r="BU25" s="116">
        <f>IF(OR('Total Participantes'!BU$4="",'Total Participantes'!BU25=""),0,IF('Total Participantes'!BU25='Total Participantes'!BU$4,BU$4,0))</f>
        <v>0</v>
      </c>
      <c r="BV25" s="116">
        <f>IF(OR('Total Participantes'!BV$4="",'Total Participantes'!BV25=""),0,IF('Total Participantes'!BV25='Total Participantes'!BV$4,BV$4,0))</f>
        <v>0</v>
      </c>
      <c r="BW25" s="97">
        <f>IF('Total Participantes'!BW$4="",0,IF('Total Participantes'!BW25='Total Participantes'!BW$4,BW$4,0))+IF(BU25+BV25=BU$4+BV$4,$F$4,0)</f>
        <v>0</v>
      </c>
      <c r="BX25" s="116">
        <f>IF(OR('Total Participantes'!BX$4="",'Total Participantes'!BX25=""),0,IF('Total Participantes'!BX25='Total Participantes'!BX$4,BX$4,0))</f>
        <v>0</v>
      </c>
      <c r="BY25" s="116">
        <f>IF(OR('Total Participantes'!BY$4="",'Total Participantes'!BY25=""),0,IF('Total Participantes'!BY25='Total Participantes'!BY$4,BY$4,0))</f>
        <v>0</v>
      </c>
      <c r="BZ25" s="97">
        <f>IF('Total Participantes'!BZ$4="",0,IF('Total Participantes'!BZ25='Total Participantes'!BZ$4,BZ$4,0))+IF(BX25+BY25=BX$4+BY$4,$F$4,0)</f>
        <v>0</v>
      </c>
      <c r="CA25" s="116">
        <f>IF(OR('Total Participantes'!CA$4="",'Total Participantes'!CA25=""),0,IF('Total Participantes'!CA25='Total Participantes'!CA$4,CA$4,0))</f>
        <v>0</v>
      </c>
      <c r="CB25" s="116">
        <f>IF(OR('Total Participantes'!CB$4="",'Total Participantes'!CB25=""),0,IF('Total Participantes'!CB25='Total Participantes'!CB$4,CB$4,0))</f>
        <v>0</v>
      </c>
      <c r="CC25" s="97">
        <f>IF('Total Participantes'!CC$4="",0,IF('Total Participantes'!CC25='Total Participantes'!CC$4,CC$4,0))+IF(CA25+CB25=CA$4+CB$4,$F$4,0)</f>
        <v>0</v>
      </c>
      <c r="CD25" s="116">
        <f>IF(OR('Total Participantes'!CD$4="",'Total Participantes'!CD25=""),0,IF('Total Participantes'!CD25='Total Participantes'!CD$4,CD$4,0))</f>
        <v>0</v>
      </c>
      <c r="CE25" s="116">
        <f>IF(OR('Total Participantes'!CE$4="",'Total Participantes'!CE25=""),0,IF('Total Participantes'!CE25='Total Participantes'!CE$4,CE$4,0))</f>
        <v>0</v>
      </c>
      <c r="CF25" s="97">
        <f>IF('Total Participantes'!CF$4="",0,IF('Total Participantes'!CF25='Total Participantes'!CF$4,CF$4,0))+IF(CD25+CE25=CD$4+CE$4,$F$4,0)</f>
        <v>0</v>
      </c>
      <c r="CG25" s="116">
        <f>IF(OR('Total Participantes'!CG$4="",'Total Participantes'!CG25=""),0,IF('Total Participantes'!CG25='Total Participantes'!CG$4,CG$4,0))</f>
        <v>0</v>
      </c>
      <c r="CH25" s="116">
        <f>IF(OR('Total Participantes'!CH$4="",'Total Participantes'!CH25=""),0,IF('Total Participantes'!CH25='Total Participantes'!CH$4,CH$4,0))</f>
        <v>0</v>
      </c>
      <c r="CI25" s="97">
        <f>IF('Total Participantes'!CI$4="",0,IF('Total Participantes'!CI25='Total Participantes'!CI$4,CI$4,0))+IF(CG25+CH25=CG$4+CH$4,$F$4,0)</f>
        <v>0</v>
      </c>
      <c r="CJ25" s="97">
        <f>IFERROR(IF(MATCH('Total Participantes'!CJ25,'Total Participantes'!$CJ$4:$CK$4,0)&gt;0,CJ$4,0),0)</f>
        <v>0</v>
      </c>
      <c r="CK25" s="97">
        <f>IFERROR(IF(MATCH('Total Participantes'!CK25,'Total Participantes'!$CJ$4:$CK$4,0)&gt;0,CK$4,0),0)</f>
        <v>0</v>
      </c>
      <c r="CL25" s="78"/>
      <c r="CM25" s="78"/>
      <c r="CN25" s="116">
        <f>IF(OR('Total Participantes'!CN$4="",'Total Participantes'!CN25=""),0,IF('Total Participantes'!CN25='Total Participantes'!CN$4,CN$4,0))</f>
        <v>0</v>
      </c>
      <c r="CO25" s="116">
        <f>IF(OR('Total Participantes'!CO$4="",'Total Participantes'!CO25=""),0,IF('Total Participantes'!CO25='Total Participantes'!CO$4,CO$4,0))</f>
        <v>0</v>
      </c>
      <c r="CP25" s="97">
        <f>IF('Total Participantes'!CP$4="",0,IF('Total Participantes'!CP25='Total Participantes'!CP$4,CP$4,0))+IF(CN25+CO25=CN$4+CO$4,$F$4,0)</f>
        <v>0</v>
      </c>
      <c r="CQ25" s="116">
        <f>IF(OR('Total Participantes'!CQ$4="",'Total Participantes'!CQ25=""),0,IF('Total Participantes'!CQ25='Total Participantes'!CQ$4,CQ$4,0))</f>
        <v>0</v>
      </c>
      <c r="CR25" s="116">
        <f>IF(OR('Total Participantes'!CR$4="",'Total Participantes'!CR25=""),0,IF('Total Participantes'!CR25='Total Participantes'!CR$4,CR$4,0))</f>
        <v>0</v>
      </c>
      <c r="CS25" s="97">
        <f>IF('Total Participantes'!CS$4="",0,IF('Total Participantes'!CS25='Total Participantes'!CS$4,CS$4,0))+IF(CQ25+CR25=CQ$4+CR$4,$F$4,0)</f>
        <v>0</v>
      </c>
      <c r="CT25" s="116">
        <f>IF(OR('Total Participantes'!CT$4="",'Total Participantes'!CT25=""),0,IF('Total Participantes'!CT25='Total Participantes'!CT$4,CT$4,0))</f>
        <v>0</v>
      </c>
      <c r="CU25" s="116">
        <f>IF(OR('Total Participantes'!CU$4="",'Total Participantes'!CU25=""),0,IF('Total Participantes'!CU25='Total Participantes'!CU$4,CU$4,0))</f>
        <v>0</v>
      </c>
      <c r="CV25" s="97">
        <f>IF('Total Participantes'!CV$4="",0,IF('Total Participantes'!CV25='Total Participantes'!CV$4,CV$4,0))+IF(CT25+CU25=CT$4+CU$4,$F$4,0)</f>
        <v>0</v>
      </c>
      <c r="CW25" s="116">
        <f>IF(OR('Total Participantes'!CW$4="",'Total Participantes'!CW25=""),0,IF('Total Participantes'!CW25='Total Participantes'!CW$4,CW$4,0))</f>
        <v>0</v>
      </c>
      <c r="CX25" s="116">
        <f>IF(OR('Total Participantes'!CX$4="",'Total Participantes'!CX25=""),0,IF('Total Participantes'!CX25='Total Participantes'!CX$4,CX$4,0))</f>
        <v>0</v>
      </c>
      <c r="CY25" s="97">
        <f>IF('Total Participantes'!CY$4="",0,IF('Total Participantes'!CY25='Total Participantes'!CY$4,CY$4,0))+IF(CW25+CX25=CW$4+CX$4,$F$4,0)</f>
        <v>0</v>
      </c>
      <c r="CZ25" s="116">
        <f>IF(OR('Total Participantes'!CZ$4="",'Total Participantes'!CZ25=""),0,IF('Total Participantes'!CZ25='Total Participantes'!CZ$4,CZ$4,0))</f>
        <v>0</v>
      </c>
      <c r="DA25" s="116">
        <f>IF(OR('Total Participantes'!DA$4="",'Total Participantes'!DA25=""),0,IF('Total Participantes'!DA25='Total Participantes'!DA$4,DA$4,0))</f>
        <v>0</v>
      </c>
      <c r="DB25" s="97">
        <f>IF('Total Participantes'!DB$4="",0,IF('Total Participantes'!DB25='Total Participantes'!DB$4,DB$4,0))+IF(CZ25+DA25=CZ$4+DA$4,$F$4,0)</f>
        <v>0</v>
      </c>
      <c r="DC25" s="116">
        <f>IF(OR('Total Participantes'!DC$4="",'Total Participantes'!DC25=""),0,IF('Total Participantes'!DC25='Total Participantes'!DC$4,DC$4,0))</f>
        <v>0</v>
      </c>
      <c r="DD25" s="116">
        <f>IF(OR('Total Participantes'!DD$4="",'Total Participantes'!DD25=""),0,IF('Total Participantes'!DD25='Total Participantes'!DD$4,DD$4,0))</f>
        <v>0</v>
      </c>
      <c r="DE25" s="97">
        <f>IF('Total Participantes'!DE$4="",0,IF('Total Participantes'!DE25='Total Participantes'!DE$4,DE$4,0))+IF(DC25+DD25=DC$4+DD$4,$F$4,0)</f>
        <v>0</v>
      </c>
      <c r="DF25" s="97">
        <f>IFERROR(IF(MATCH('Total Participantes'!DF25,'Total Participantes'!$DF$4:$DG$4,0)&gt;0,DF$4,0),0)</f>
        <v>0</v>
      </c>
      <c r="DG25" s="97">
        <f>IFERROR(IF(MATCH('Total Participantes'!DG25,'Total Participantes'!$DF$4:$DG$4,0)&gt;0,DG$4,0),0)</f>
        <v>0</v>
      </c>
      <c r="DH25" s="78"/>
      <c r="DI25" s="78"/>
      <c r="DJ25" s="116">
        <f>IF(OR('Total Participantes'!DJ$4="",'Total Participantes'!DJ25=""),0,IF('Total Participantes'!DJ25='Total Participantes'!DJ$4,DJ$4,0))</f>
        <v>0</v>
      </c>
      <c r="DK25" s="116">
        <f>IF(OR('Total Participantes'!DK$4="",'Total Participantes'!DK25=""),0,IF('Total Participantes'!DK25='Total Participantes'!DK$4,DK$4,0))</f>
        <v>0</v>
      </c>
      <c r="DL25" s="97">
        <f>IF('Total Participantes'!DL$4="",0,IF('Total Participantes'!DL25='Total Participantes'!DL$4,DL$4,0))+IF(DJ25+DK25=DJ$4+DK$4,$F$4,0)</f>
        <v>0</v>
      </c>
      <c r="DM25" s="116">
        <f>IF(OR('Total Participantes'!DM$4="",'Total Participantes'!DM25=""),0,IF('Total Participantes'!DM25='Total Participantes'!DM$4,DM$4,0))</f>
        <v>0</v>
      </c>
      <c r="DN25" s="116">
        <f>IF(OR('Total Participantes'!DN$4="",'Total Participantes'!DN25=""),0,IF('Total Participantes'!DN25='Total Participantes'!DN$4,DN$4,0))</f>
        <v>0</v>
      </c>
      <c r="DO25" s="97">
        <f>IF('Total Participantes'!DO$4="",0,IF('Total Participantes'!DO25='Total Participantes'!DO$4,DO$4,0))+IF(DM25+DN25=DM$4+DN$4,$F$4,0)</f>
        <v>0</v>
      </c>
      <c r="DP25" s="116">
        <f>IF(OR('Total Participantes'!DP$4="",'Total Participantes'!DP25=""),0,IF('Total Participantes'!DP25='Total Participantes'!DP$4,DP$4,0))</f>
        <v>0</v>
      </c>
      <c r="DQ25" s="116">
        <f>IF(OR('Total Participantes'!DQ$4="",'Total Participantes'!DQ25=""),0,IF('Total Participantes'!DQ25='Total Participantes'!DQ$4,DQ$4,0))</f>
        <v>0</v>
      </c>
      <c r="DR25" s="97">
        <f>IF('Total Participantes'!DR$4="",0,IF('Total Participantes'!DR25='Total Participantes'!DR$4,DR$4,0))+IF(DP25+DQ25=DP$4+DQ$4,$F$4,0)</f>
        <v>0</v>
      </c>
      <c r="DS25" s="116">
        <f>IF(OR('Total Participantes'!DS$4="",'Total Participantes'!DS25=""),0,IF('Total Participantes'!DS25='Total Participantes'!DS$4,DS$4,0))</f>
        <v>0</v>
      </c>
      <c r="DT25" s="116">
        <f>IF(OR('Total Participantes'!DT$4="",'Total Participantes'!DT25=""),0,IF('Total Participantes'!DT25='Total Participantes'!DT$4,DT$4,0))</f>
        <v>0</v>
      </c>
      <c r="DU25" s="97">
        <f>IF('Total Participantes'!DU$4="",0,IF('Total Participantes'!DU25='Total Participantes'!DU$4,DU$4,0))+IF(DS25+DT25=DS$4+DT$4,$F$4,0)</f>
        <v>0</v>
      </c>
      <c r="DV25" s="116">
        <f>IF(OR('Total Participantes'!DV$4="",'Total Participantes'!DV25=""),0,IF('Total Participantes'!DV25='Total Participantes'!DV$4,DV$4,0))</f>
        <v>0</v>
      </c>
      <c r="DW25" s="116">
        <f>IF(OR('Total Participantes'!DW$4="",'Total Participantes'!DW25=""),0,IF('Total Participantes'!DW25='Total Participantes'!DW$4,DW$4,0))</f>
        <v>0</v>
      </c>
      <c r="DX25" s="97">
        <f>IF('Total Participantes'!DX$4="",0,IF('Total Participantes'!DX25='Total Participantes'!DX$4,DX$4,0))+IF(DV25+DW25=DV$4+DW$4,$F$4,0)</f>
        <v>0</v>
      </c>
      <c r="DY25" s="116">
        <f>IF(OR('Total Participantes'!DY$4="",'Total Participantes'!DY25=""),0,IF('Total Participantes'!DY25='Total Participantes'!DY$4,DY$4,0))</f>
        <v>0</v>
      </c>
      <c r="DZ25" s="116">
        <f>IF(OR('Total Participantes'!DZ$4="",'Total Participantes'!DZ25=""),0,IF('Total Participantes'!DZ25='Total Participantes'!DZ$4,DZ$4,0))</f>
        <v>0</v>
      </c>
      <c r="EA25" s="97">
        <f>IF('Total Participantes'!EA$4="",0,IF('Total Participantes'!EA25='Total Participantes'!EA$4,EA$4,0))+IF(DY25+DZ25=DY$4+DZ$4,$F$4,0)</f>
        <v>0</v>
      </c>
      <c r="EB25" s="97">
        <f>IFERROR(IF(MATCH('Total Participantes'!EB25,'Total Participantes'!$EB$4:$EC$4,0)&gt;0,EB$4,0),0)</f>
        <v>0</v>
      </c>
      <c r="EC25" s="97">
        <f>IFERROR(IF(MATCH('Total Participantes'!EC25,'Total Participantes'!$EB$4:$EC$4,0)&gt;0,EC$4,0),0)</f>
        <v>0</v>
      </c>
      <c r="ED25" s="78"/>
      <c r="EE25" s="78"/>
      <c r="EF25" s="116">
        <f>IF(OR('Total Participantes'!EF$4="",'Total Participantes'!EF25=""),0,IF('Total Participantes'!EF25='Total Participantes'!EF$4,EF$4,0))</f>
        <v>0</v>
      </c>
      <c r="EG25" s="116">
        <f>IF(OR('Total Participantes'!EG$4="",'Total Participantes'!EG25=""),0,IF('Total Participantes'!EG25='Total Participantes'!EG$4,EG$4,0))</f>
        <v>0</v>
      </c>
      <c r="EH25" s="97">
        <f>IF('Total Participantes'!EH$4="",0,IF('Total Participantes'!EH25='Total Participantes'!EH$4,EH$4,0))+IF(EF25+EG25=EF$4+EG$4,$F$4,0)</f>
        <v>0</v>
      </c>
      <c r="EI25" s="116">
        <f>IF(OR('Total Participantes'!EI$4="",'Total Participantes'!EI25=""),0,IF('Total Participantes'!EI25='Total Participantes'!EI$4,EI$4,0))</f>
        <v>0</v>
      </c>
      <c r="EJ25" s="116">
        <f>IF(OR('Total Participantes'!EJ$4="",'Total Participantes'!EJ25=""),0,IF('Total Participantes'!EJ25='Total Participantes'!EJ$4,EJ$4,0))</f>
        <v>0</v>
      </c>
      <c r="EK25" s="97">
        <f>IF('Total Participantes'!EK$4="",0,IF('Total Participantes'!EK25='Total Participantes'!EK$4,EK$4,0))+IF(EI25+EJ25=EI$4+EJ$4,$F$4,0)</f>
        <v>0</v>
      </c>
      <c r="EL25" s="116">
        <f>IF(OR('Total Participantes'!EL$4="",'Total Participantes'!EL25=""),0,IF('Total Participantes'!EL25='Total Participantes'!EL$4,EL$4,0))</f>
        <v>0</v>
      </c>
      <c r="EM25" s="116">
        <f>IF(OR('Total Participantes'!EM$4="",'Total Participantes'!EM25=""),0,IF('Total Participantes'!EM25='Total Participantes'!EM$4,EM$4,0))</f>
        <v>0</v>
      </c>
      <c r="EN25" s="97">
        <f>IF('Total Participantes'!EN$4="",0,IF('Total Participantes'!EN25='Total Participantes'!EN$4,EN$4,0))+IF(EL25+EM25=EL$4+EM$4,$F$4,0)</f>
        <v>0</v>
      </c>
      <c r="EO25" s="116">
        <f>IF(OR('Total Participantes'!EO$4="",'Total Participantes'!EO25=""),0,IF('Total Participantes'!EO25='Total Participantes'!EO$4,EO$4,0))</f>
        <v>0</v>
      </c>
      <c r="EP25" s="116">
        <f>IF(OR('Total Participantes'!EP$4="",'Total Participantes'!EP25=""),0,IF('Total Participantes'!EP25='Total Participantes'!EP$4,EP$4,0))</f>
        <v>0</v>
      </c>
      <c r="EQ25" s="97">
        <f>IF('Total Participantes'!EQ$4="",0,IF('Total Participantes'!EQ25='Total Participantes'!EQ$4,EQ$4,0))+IF(EO25+EP25=EO$4+EP$4,$F$4,0)</f>
        <v>0</v>
      </c>
      <c r="ER25" s="116">
        <f>IF(OR('Total Participantes'!ER$4="",'Total Participantes'!ER25=""),0,IF('Total Participantes'!ER25='Total Participantes'!ER$4,ER$4,0))</f>
        <v>0</v>
      </c>
      <c r="ES25" s="116">
        <f>IF(OR('Total Participantes'!ES$4="",'Total Participantes'!ES25=""),0,IF('Total Participantes'!ES25='Total Participantes'!ES$4,ES$4,0))</f>
        <v>0</v>
      </c>
      <c r="ET25" s="97">
        <f>IF('Total Participantes'!ET$4="",0,IF('Total Participantes'!ET25='Total Participantes'!ET$4,ET$4,0))+IF(ER25+ES25=ER$4+ES$4,$F$4,0)</f>
        <v>0</v>
      </c>
      <c r="EU25" s="116">
        <f>IF(OR('Total Participantes'!EU$4="",'Total Participantes'!EU25=""),0,IF('Total Participantes'!EU25='Total Participantes'!EU$4,EU$4,0))</f>
        <v>0</v>
      </c>
      <c r="EV25" s="116">
        <f>IF(OR('Total Participantes'!EV$4="",'Total Participantes'!EV25=""),0,IF('Total Participantes'!EV25='Total Participantes'!EV$4,EV$4,0))</f>
        <v>0</v>
      </c>
      <c r="EW25" s="97">
        <f>IF('Total Participantes'!EW$4="",0,IF('Total Participantes'!EW25='Total Participantes'!EW$4,EW$4,0))+IF(EU25+EV25=EU$4+EV$4,$F$4,0)</f>
        <v>0</v>
      </c>
      <c r="EX25" s="97">
        <f>IFERROR(IF(MATCH('Total Participantes'!EX25,'Total Participantes'!$EX$4:$EY$4,0)&gt;0,EX$4,0),0)</f>
        <v>0</v>
      </c>
      <c r="EY25" s="97">
        <f>IFERROR(IF(MATCH('Total Participantes'!EY25,'Total Participantes'!$EX$4:$EY$4,0)&gt;0,EY$4,0),0)</f>
        <v>0</v>
      </c>
      <c r="EZ25" s="78"/>
      <c r="FA25" s="78"/>
      <c r="FB25" s="116">
        <f>IF(OR('Total Participantes'!FB$4="",'Total Participantes'!FB25=""),0,IF('Total Participantes'!FB25='Total Participantes'!FB$4,FB$4,0))</f>
        <v>0</v>
      </c>
      <c r="FC25" s="116">
        <f>IF(OR('Total Participantes'!FC$4="",'Total Participantes'!FC25=""),0,IF('Total Participantes'!FC25='Total Participantes'!FC$4,FC$4,0))</f>
        <v>0</v>
      </c>
      <c r="FD25" s="97">
        <f>IF('Total Participantes'!FD$4="",0,IF('Total Participantes'!FD25='Total Participantes'!FD$4,FD$4,0))+IF(FB25+FC25=FB$4+FC$4,$F$4,0)</f>
        <v>0</v>
      </c>
      <c r="FE25" s="116">
        <f>IF(OR('Total Participantes'!FE$4="",'Total Participantes'!FE25=""),0,IF('Total Participantes'!FE25='Total Participantes'!FE$4,FE$4,0))</f>
        <v>0</v>
      </c>
      <c r="FF25" s="116">
        <f>IF(OR('Total Participantes'!FF$4="",'Total Participantes'!FF25=""),0,IF('Total Participantes'!FF25='Total Participantes'!FF$4,FF$4,0))</f>
        <v>0</v>
      </c>
      <c r="FG25" s="97">
        <f>IF('Total Participantes'!FG$4="",0,IF('Total Participantes'!FG25='Total Participantes'!FG$4,FG$4,0))+IF(FE25+FF25=FE$4+FF$4,$F$4,0)</f>
        <v>0</v>
      </c>
      <c r="FH25" s="116">
        <f>IF(OR('Total Participantes'!FH$4="",'Total Participantes'!FH25=""),0,IF('Total Participantes'!FH25='Total Participantes'!FH$4,FH$4,0))</f>
        <v>0</v>
      </c>
      <c r="FI25" s="116">
        <f>IF(OR('Total Participantes'!FI$4="",'Total Participantes'!FI25=""),0,IF('Total Participantes'!FI25='Total Participantes'!FI$4,FI$4,0))</f>
        <v>0</v>
      </c>
      <c r="FJ25" s="97">
        <f>IF('Total Participantes'!FJ$4="",0,IF('Total Participantes'!FJ25='Total Participantes'!FJ$4,FJ$4,0))+IF(FH25+FI25=FH$4+FI$4,$F$4,0)</f>
        <v>0</v>
      </c>
      <c r="FK25" s="116">
        <f>IF(OR('Total Participantes'!FK$4="",'Total Participantes'!FK25=""),0,IF('Total Participantes'!FK25='Total Participantes'!FK$4,FK$4,0))</f>
        <v>0</v>
      </c>
      <c r="FL25" s="116">
        <f>IF(OR('Total Participantes'!FL$4="",'Total Participantes'!FL25=""),0,IF('Total Participantes'!FL25='Total Participantes'!FL$4,FL$4,0))</f>
        <v>0</v>
      </c>
      <c r="FM25" s="97">
        <f>IF('Total Participantes'!FM$4="",0,IF('Total Participantes'!FM25='Total Participantes'!FM$4,FM$4,0))+IF(FK25+FL25=FK$4+FL$4,$F$4,0)</f>
        <v>0</v>
      </c>
      <c r="FN25" s="116">
        <f>IF(OR('Total Participantes'!FN$4="",'Total Participantes'!FN25=""),0,IF('Total Participantes'!FN25='Total Participantes'!FN$4,FN$4,0))</f>
        <v>0</v>
      </c>
      <c r="FO25" s="116">
        <f>IF(OR('Total Participantes'!FO$4="",'Total Participantes'!FO25=""),0,IF('Total Participantes'!FO25='Total Participantes'!FO$4,FO$4,0))</f>
        <v>0</v>
      </c>
      <c r="FP25" s="97">
        <f>IF('Total Participantes'!FP$4="",0,IF('Total Participantes'!FP25='Total Participantes'!FP$4,FP$4,0))+IF(FN25+FO25=FN$4+FO$4,$F$4,0)</f>
        <v>0</v>
      </c>
      <c r="FQ25" s="116">
        <f>IF(OR('Total Participantes'!FQ$4="",'Total Participantes'!FQ25=""),0,IF('Total Participantes'!FQ25='Total Participantes'!FQ$4,FQ$4,0))</f>
        <v>0</v>
      </c>
      <c r="FR25" s="116">
        <f>IF(OR('Total Participantes'!FR$4="",'Total Participantes'!FR25=""),0,IF('Total Participantes'!FR25='Total Participantes'!FR$4,FR$4,0))</f>
        <v>0</v>
      </c>
      <c r="FS25" s="97">
        <f>IF('Total Participantes'!FS$4="",0,IF('Total Participantes'!FS25='Total Participantes'!FS$4,FS$4,0))+IF(FQ25+FR25=FQ$4+FR$4,$F$4,0)</f>
        <v>0</v>
      </c>
      <c r="FT25" s="97">
        <f>IFERROR(IF(MATCH('Total Participantes'!FT25,'Total Participantes'!$FT$4:$FU$4,0)&gt;0,FT$4,0),0)</f>
        <v>0</v>
      </c>
      <c r="FU25" s="97">
        <f>IFERROR(IF(MATCH('Total Participantes'!FU25,'Total Participantes'!$FT$4:$FU$4,0)&gt;0,FU$4,0),0)</f>
        <v>0</v>
      </c>
      <c r="FV25" s="78"/>
      <c r="FW25" s="78"/>
      <c r="FX25" s="116">
        <f>IFERROR(IF(MATCH('Total Participantes'!FX25,'Total Participantes'!$FX$4:$GM$4,0)&gt;0,FX$4,0),0)</f>
        <v>0</v>
      </c>
      <c r="FY25" s="116">
        <f>IFERROR(IF(MATCH('Total Participantes'!FY25,'Total Participantes'!$FX$4:$GM$4,0)&gt;0,FY$4,0),0)</f>
        <v>0</v>
      </c>
      <c r="FZ25" s="116">
        <f>IFERROR(IF(MATCH('Total Participantes'!FZ25,'Total Participantes'!$FX$4:$GM$4,0)&gt;0,FZ$4,0),0)</f>
        <v>0</v>
      </c>
      <c r="GA25" s="116">
        <f>IFERROR(IF(MATCH('Total Participantes'!GA25,'Total Participantes'!$FX$4:$GM$4,0)&gt;0,GA$4,0),0)</f>
        <v>0</v>
      </c>
      <c r="GB25" s="116">
        <f>IFERROR(IF(MATCH('Total Participantes'!GB25,'Total Participantes'!$FX$4:$GM$4,0)&gt;0,GB$4,0),0)</f>
        <v>0</v>
      </c>
      <c r="GC25" s="116">
        <f>IFERROR(IF(MATCH('Total Participantes'!GC25,'Total Participantes'!$FX$4:$GM$4,0)&gt;0,GC$4,0),0)</f>
        <v>0</v>
      </c>
      <c r="GD25" s="116">
        <f>IFERROR(IF(MATCH('Total Participantes'!GD25,'Total Participantes'!$FX$4:$GM$4,0)&gt;0,GD$4,0),0)</f>
        <v>0</v>
      </c>
      <c r="GE25" s="116">
        <f>IFERROR(IF(MATCH('Total Participantes'!GE25,'Total Participantes'!$FX$4:$GM$4,0)&gt;0,GE$4,0),0)</f>
        <v>0</v>
      </c>
      <c r="GF25" s="116">
        <f>IFERROR(IF(MATCH('Total Participantes'!GF25,'Total Participantes'!$FX$4:$GM$4,0)&gt;0,GF$4,0),0)</f>
        <v>0</v>
      </c>
      <c r="GG25" s="116">
        <f>IFERROR(IF(MATCH('Total Participantes'!GG25,'Total Participantes'!$FX$4:$GM$4,0)&gt;0,GG$4,0),0)</f>
        <v>0</v>
      </c>
      <c r="GH25" s="116">
        <f>IFERROR(IF(MATCH('Total Participantes'!GH25,'Total Participantes'!$FX$4:$GM$4,0)&gt;0,GH$4,0),0)</f>
        <v>0</v>
      </c>
      <c r="GI25" s="116">
        <f>IFERROR(IF(MATCH('Total Participantes'!GI25,'Total Participantes'!$FX$4:$GM$4,0)&gt;0,GI$4,0),0)</f>
        <v>0</v>
      </c>
      <c r="GJ25" s="116">
        <f>IFERROR(IF(MATCH('Total Participantes'!GJ25,'Total Participantes'!$FX$4:$GM$4,0)&gt;0,GJ$4,0),0)</f>
        <v>0</v>
      </c>
      <c r="GK25" s="116">
        <f>IFERROR(IF(MATCH('Total Participantes'!GK25,'Total Participantes'!$FX$4:$GM$4,0)&gt;0,GK$4,0),0)</f>
        <v>0</v>
      </c>
      <c r="GL25" s="116">
        <f>IFERROR(IF(MATCH('Total Participantes'!GL25,'Total Participantes'!$FX$4:$GM$4,0)&gt;0,GL$4,0),0)</f>
        <v>0</v>
      </c>
      <c r="GM25" s="116">
        <f>IFERROR(IF(MATCH('Total Participantes'!GM25,'Total Participantes'!$FX$4:$GM$4,0)&gt;0,GM$4,0),0)</f>
        <v>0</v>
      </c>
      <c r="GN25" s="116">
        <f>IFERROR(IF(MATCH('Total Participantes'!GN25,'Total Participantes'!$GN$4:$GU$4,0)&gt;0,GN$4,0),0)</f>
        <v>0</v>
      </c>
      <c r="GO25" s="116">
        <f>IFERROR(IF(MATCH('Total Participantes'!GO25,'Total Participantes'!$GN$4:$GU$4,0)&gt;0,GO$4,0),0)</f>
        <v>0</v>
      </c>
      <c r="GP25" s="116">
        <f>IFERROR(IF(MATCH('Total Participantes'!GP25,'Total Participantes'!$GN$4:$GU$4,0)&gt;0,GP$4,0),0)</f>
        <v>0</v>
      </c>
      <c r="GQ25" s="116">
        <f>IFERROR(IF(MATCH('Total Participantes'!GQ25,'Total Participantes'!$GN$4:$GU$4,0)&gt;0,GQ$4,0),0)</f>
        <v>0</v>
      </c>
      <c r="GR25" s="116">
        <f>IFERROR(IF(MATCH('Total Participantes'!GR25,'Total Participantes'!$GN$4:$GU$4,0)&gt;0,GR$4,0),0)</f>
        <v>0</v>
      </c>
      <c r="GS25" s="116">
        <f>IFERROR(IF(MATCH('Total Participantes'!GS25,'Total Participantes'!$GN$4:$GU$4,0)&gt;0,GS$4,0),0)</f>
        <v>0</v>
      </c>
      <c r="GT25" s="116">
        <f>IFERROR(IF(MATCH('Total Participantes'!GT25,'Total Participantes'!$GN$4:$GU$4,0)&gt;0,GT$4,0),0)</f>
        <v>0</v>
      </c>
      <c r="GU25" s="116">
        <f>IFERROR(IF(MATCH('Total Participantes'!GU25,'Total Participantes'!$GN$4:$GU$4,0)&gt;0,GU$4,0),0)</f>
        <v>0</v>
      </c>
      <c r="GV25" s="116">
        <f>IFERROR(IF(MATCH('Total Participantes'!GV25,'Total Participantes'!$GV$4:$GY$4,0)&gt;0,GV$4,0),0)</f>
        <v>0</v>
      </c>
      <c r="GW25" s="116">
        <f>IFERROR(IF(MATCH('Total Participantes'!GW25,'Total Participantes'!$GV$4:$GY$4,0)&gt;0,GW$4,0),0)</f>
        <v>0</v>
      </c>
      <c r="GX25" s="116">
        <f>IFERROR(IF(MATCH('Total Participantes'!GX25,'Total Participantes'!$GV$4:$GY$4,0)&gt;0,GX$4,0),0)</f>
        <v>0</v>
      </c>
      <c r="GY25" s="116">
        <f>IFERROR(IF(MATCH('Total Participantes'!GY25,'Total Participantes'!$GV$4:$GY$4,0)&gt;0,GY$4,0),0)</f>
        <v>0</v>
      </c>
      <c r="GZ25" s="116">
        <f>IFERROR(IF(MATCH('Total Participantes'!GZ25,'Total Participantes'!$GZ$4:$HD$4,0)&gt;0,GZ$4,0),0)</f>
        <v>0</v>
      </c>
      <c r="HA25" s="116">
        <f>IFERROR(IF(MATCH('Total Participantes'!HA25,'Total Participantes'!$GZ$4:$HD$4,0)&gt;0,HA$4,0),0)</f>
        <v>0</v>
      </c>
      <c r="HB25" s="116">
        <f>IFERROR(IF(MATCH('Total Participantes'!HB25,'Total Participantes'!$GZ$4:$HD$4,0)&gt;0,HB$4,0),0)</f>
        <v>0</v>
      </c>
      <c r="HC25" s="116">
        <f>IFERROR(IF(MATCH('Total Participantes'!HC25,'Total Participantes'!$GZ$4:$HD$4,0)&gt;0,HC$4,0),0)</f>
        <v>0</v>
      </c>
      <c r="HD25" s="116">
        <f>IFERROR(IF(MATCH('Total Participantes'!HD25,'Total Participantes'!$GZ$4:$HD$4,0)&gt;0,HD$4,0),0)</f>
        <v>0</v>
      </c>
      <c r="HE25" s="78"/>
      <c r="HF25" s="116" t="str">
        <f>IF('Total Participantes'!HF25="","0",IFERROR(IF(MATCH('Total Participantes'!HF25,'Total Participantes'!$HF$4:$IC$4,0)&gt;0,HF$4,0),0))</f>
        <v>0</v>
      </c>
      <c r="HG25" s="116" t="str">
        <f>IF('Total Participantes'!HG25="","0",IFERROR(IF(MATCH('Total Participantes'!HG25,'Total Participantes'!$HF$4:$IC$4,0)&gt;0,HG$4,0),0))</f>
        <v>0</v>
      </c>
      <c r="HH25" s="116">
        <f>IF('Total Participantes'!HH25="","0",IFERROR(IF(MATCH('Total Participantes'!HH25,'Total Participantes'!$HF$4:$IC$4,0)&gt;0,HH$4,0),0))+IF(HF25+HG25=HF$4+HG$4,$HH$4,0)</f>
        <v>0</v>
      </c>
      <c r="HI25" s="116" t="str">
        <f>IF('Total Participantes'!HI25="","0",IFERROR(IF(MATCH('Total Participantes'!HI25,'Total Participantes'!$HF$4:$IC$4,0)&gt;0,HI$4,0),0))</f>
        <v>0</v>
      </c>
      <c r="HJ25" s="116" t="str">
        <f>IF('Total Participantes'!HJ25="","0",IFERROR(IF(MATCH('Total Participantes'!HJ25,'Total Participantes'!$HF$4:$IC$4,0)&gt;0,HJ$4,0),0))</f>
        <v>0</v>
      </c>
      <c r="HK25" s="116">
        <f>IF('Total Participantes'!HK25="","0",IFERROR(IF(MATCH('Total Participantes'!HK25,'Total Participantes'!$HF$4:$IC$4,0)&gt;0,HK$4,0),0))+IF(HI25+HJ25=HI$4+HJ$4,$HH$4,0)</f>
        <v>0</v>
      </c>
      <c r="HL25" s="116" t="str">
        <f>IF('Total Participantes'!HL25="","0",IFERROR(IF(MATCH('Total Participantes'!HL25,'Total Participantes'!$HF$4:$IC$4,0)&gt;0,HL$4,0),0))</f>
        <v>0</v>
      </c>
      <c r="HM25" s="116" t="str">
        <f>IF('Total Participantes'!HM25="","0",IFERROR(IF(MATCH('Total Participantes'!HM25,'Total Participantes'!$HF$4:$IC$4,0)&gt;0,HM$4,0),0))</f>
        <v>0</v>
      </c>
      <c r="HN25" s="116">
        <f>IF('Total Participantes'!HN25="","0",IFERROR(IF(MATCH('Total Participantes'!HN25,'Total Participantes'!$HF$4:$IC$4,0)&gt;0,HN$4,0),0))+IF(HL25+HM25=HL$4+HM$4,$HH$4,0)</f>
        <v>0</v>
      </c>
      <c r="HO25" s="116" t="str">
        <f>IF('Total Participantes'!HO25="","0",IFERROR(IF(MATCH('Total Participantes'!HO25,'Total Participantes'!$HF$4:$IC$4,0)&gt;0,HO$4,0),0))</f>
        <v>0</v>
      </c>
      <c r="HP25" s="116" t="str">
        <f>IF('Total Participantes'!HP25="","0",IFERROR(IF(MATCH('Total Participantes'!HP25,'Total Participantes'!$HF$4:$IC$4,0)&gt;0,HP$4,0),0))</f>
        <v>0</v>
      </c>
      <c r="HQ25" s="116">
        <f>IF('Total Participantes'!HQ25="","0",IFERROR(IF(MATCH('Total Participantes'!HQ25,'Total Participantes'!$HF$4:$IC$4,0)&gt;0,HQ$4,0),0))+IF(HO25+HP25=HO$4+HP$4,$HH$4,0)</f>
        <v>0</v>
      </c>
      <c r="HR25" s="116" t="str">
        <f>IF('Total Participantes'!HR25="","0",IFERROR(IF(MATCH('Total Participantes'!HR25,'Total Participantes'!$HF$4:$IC$4,0)&gt;0,HR$4,0),0))</f>
        <v>0</v>
      </c>
      <c r="HS25" s="116" t="str">
        <f>IF('Total Participantes'!HS25="","0",IFERROR(IF(MATCH('Total Participantes'!HS25,'Total Participantes'!$HF$4:$IC$4,0)&gt;0,HS$4,0),0))</f>
        <v>0</v>
      </c>
      <c r="HT25" s="116">
        <f>IF('Total Participantes'!HT25="","0",IFERROR(IF(MATCH('Total Participantes'!HT25,'Total Participantes'!$HF$4:$IC$4,0)&gt;0,HT$4,0),0))+IF(HR25+HS25=HR$4+HS$4,$HH$4,0)</f>
        <v>0</v>
      </c>
      <c r="HU25" s="116" t="str">
        <f>IF('Total Participantes'!HU25="","0",IFERROR(IF(MATCH('Total Participantes'!HU25,'Total Participantes'!$HF$4:$IC$4,0)&gt;0,HU$4,0),0))</f>
        <v>0</v>
      </c>
      <c r="HV25" s="116" t="str">
        <f>IF('Total Participantes'!HV25="","0",IFERROR(IF(MATCH('Total Participantes'!HV25,'Total Participantes'!$HF$4:$IC$4,0)&gt;0,HV$4,0),0))</f>
        <v>0</v>
      </c>
      <c r="HW25" s="116">
        <f>IF('Total Participantes'!HW25="","0",IFERROR(IF(MATCH('Total Participantes'!HW25,'Total Participantes'!$HF$4:$IC$4,0)&gt;0,HW$4,0),0))+IF(HU25+HV25=HU$4+HV$4,$HH$4,0)</f>
        <v>0</v>
      </c>
      <c r="HX25" s="116" t="str">
        <f>IF('Total Participantes'!HX25="","0",IFERROR(IF(MATCH('Total Participantes'!HX25,'Total Participantes'!$HF$4:$IC$4,0)&gt;0,HX$4,0),0))</f>
        <v>0</v>
      </c>
      <c r="HY25" s="116" t="str">
        <f>IF('Total Participantes'!HY25="","0",IFERROR(IF(MATCH('Total Participantes'!HY25,'Total Participantes'!$HF$4:$IC$4,0)&gt;0,HY$4,0),0))</f>
        <v>0</v>
      </c>
      <c r="HZ25" s="116">
        <f>IF('Total Participantes'!HZ25="","0",IFERROR(IF(MATCH('Total Participantes'!HZ25,'Total Participantes'!$HF$4:$IC$4,0)&gt;0,HZ$4,0),0))+IF(HX25+HY25=HX$4+HY$4,$HH$4,0)</f>
        <v>0</v>
      </c>
      <c r="IA25" s="116" t="str">
        <f>IF('Total Participantes'!IA25="","0",IFERROR(IF(MATCH('Total Participantes'!IA25,'Total Participantes'!$HF$4:$IC$4,0)&gt;0,IA$4,0),0))</f>
        <v>0</v>
      </c>
      <c r="IB25" s="116" t="str">
        <f>IF('Total Participantes'!IB25="","0",IFERROR(IF(MATCH('Total Participantes'!IB25,'Total Participantes'!$HF$4:$IC$4,0)&gt;0,IB$4,0),0))</f>
        <v>0</v>
      </c>
      <c r="IC25" s="116">
        <f>IF('Total Participantes'!IC25="","0",IFERROR(IF(MATCH('Total Participantes'!IC25,'Total Participantes'!$HF$4:$IC$4,0)&gt;0,IC$4,0),0))+IF(IA25+IB25=IA$4+IB$4,$HH$4,0)</f>
        <v>0</v>
      </c>
      <c r="ID25" s="116" t="str">
        <f>IF('Total Participantes'!ID25="","0",IFERROR(IF(MATCH('Total Participantes'!ID25,'Total Participantes'!$ID$4:$IO$4,0)&gt;0,ID$4,0),0))</f>
        <v>0</v>
      </c>
      <c r="IE25" s="116" t="str">
        <f>IF('Total Participantes'!IE25="","0",IFERROR(IF(MATCH('Total Participantes'!IE25,'Total Participantes'!$ID$4:$IO$4,0)&gt;0,IE$4,0),0))</f>
        <v>0</v>
      </c>
      <c r="IF25" s="116">
        <f>IF('Total Participantes'!IF25="","0",IFERROR(IF(MATCH('Total Participantes'!IF25,'Total Participantes'!$ID$4:$IO$4,0)&gt;0,IF$4,0),0))+IF(ID25+IE25=ID$4+IE$4,$IF$4,0)</f>
        <v>0</v>
      </c>
      <c r="IG25" s="116" t="str">
        <f>IF('Total Participantes'!IG25="","0",IFERROR(IF(MATCH('Total Participantes'!IG25,'Total Participantes'!$ID$4:$IO$4,0)&gt;0,IG$4,0),0))</f>
        <v>0</v>
      </c>
      <c r="IH25" s="116" t="str">
        <f>IF('Total Participantes'!IH25="","0",IFERROR(IF(MATCH('Total Participantes'!IH25,'Total Participantes'!$ID$4:$IO$4,0)&gt;0,IH$4,0),0))</f>
        <v>0</v>
      </c>
      <c r="II25" s="116">
        <f>IF('Total Participantes'!II25="","0",IFERROR(IF(MATCH('Total Participantes'!II25,'Total Participantes'!$ID$4:$IO$4,0)&gt;0,II$4,0),0))+IF(IG25+IH25=IG$4+IH$4,$IF$4,0)</f>
        <v>0</v>
      </c>
      <c r="IJ25" s="116" t="str">
        <f>IF('Total Participantes'!IJ25="","0",IFERROR(IF(MATCH('Total Participantes'!IJ25,'Total Participantes'!$ID$4:$IO$4,0)&gt;0,IJ$4,0),0))</f>
        <v>0</v>
      </c>
      <c r="IK25" s="116" t="str">
        <f>IF('Total Participantes'!IK25="","0",IFERROR(IF(MATCH('Total Participantes'!IK25,'Total Participantes'!$ID$4:$IO$4,0)&gt;0,IK$4,0),0))</f>
        <v>0</v>
      </c>
      <c r="IL25" s="116">
        <f>IF('Total Participantes'!IL25="","0",IFERROR(IF(MATCH('Total Participantes'!IL25,'Total Participantes'!$ID$4:$IO$4,0)&gt;0,IL$4,0),0))+IF(IJ25+IK25=IJ$4+IK$4,$IF$4,0)</f>
        <v>0</v>
      </c>
      <c r="IM25" s="116" t="str">
        <f>IF('Total Participantes'!IM25="","0",IFERROR(IF(MATCH('Total Participantes'!IM25,'Total Participantes'!$ID$4:$IO$4,0)&gt;0,IM$4,0),0))</f>
        <v>0</v>
      </c>
      <c r="IN25" s="116" t="str">
        <f>IF('Total Participantes'!IN25="","0",IFERROR(IF(MATCH('Total Participantes'!IN25,'Total Participantes'!$ID$4:$IO$4,0)&gt;0,IN$4,0),0))</f>
        <v>0</v>
      </c>
      <c r="IO25" s="116">
        <f>IF('Total Participantes'!IO25="","0",IFERROR(IF(MATCH('Total Participantes'!IO25,'Total Participantes'!$ID$4:$IO$4,0)&gt;0,IO$4,0),0))+IF(IM25+IN25=IM$4+IN$4,$IF$4,0)</f>
        <v>0</v>
      </c>
      <c r="IP25" s="116" t="str">
        <f>IF('Total Participantes'!IP25="","0",IFERROR(IF(MATCH('Total Participantes'!IP25,'Total Participantes'!$IP$4:$IU$4,0)&gt;0,IP$4,0),0))</f>
        <v>0</v>
      </c>
      <c r="IQ25" s="116" t="str">
        <f>IF('Total Participantes'!IQ25="","0",IFERROR(IF(MATCH('Total Participantes'!IQ25,'Total Participantes'!$IP$4:$IU$4,0)&gt;0,IQ$4,0),0))</f>
        <v>0</v>
      </c>
      <c r="IR25" s="116">
        <f>IF('Total Participantes'!IR25="","0",IFERROR(IF(MATCH('Total Participantes'!IR25,'Total Participantes'!$IP$4:$IU$4,0)&gt;0,IR$4,0),0))+IF(IP25+IQ25=IP$4+IQ$4,$IR$4,0)</f>
        <v>0</v>
      </c>
      <c r="IS25" s="116" t="str">
        <f>IF('Total Participantes'!IS25="","0",IFERROR(IF(MATCH('Total Participantes'!IS25,'Total Participantes'!$IP$4:$IU$4,0)&gt;0,IS$4,0),0))</f>
        <v>0</v>
      </c>
      <c r="IT25" s="116" t="str">
        <f>IF('Total Participantes'!IT25="","0",IFERROR(IF(MATCH('Total Participantes'!IT25,'Total Participantes'!$IP$4:$IU$4,0)&gt;0,IT$4,0),0))</f>
        <v>0</v>
      </c>
      <c r="IU25" s="116">
        <f>IF('Total Participantes'!IU25="","0",IFERROR(IF(MATCH('Total Participantes'!IU25,'Total Participantes'!$IP$4:$IU$4,0)&gt;0,IU$4,0),0))+IF(IS25+IT25=IS$4+IT$4,$IR$4,0)</f>
        <v>0</v>
      </c>
      <c r="IV25" s="116" t="str">
        <f>IF('Total Participantes'!IV25="","0",IFERROR(IF(MATCH('Total Participantes'!IV25,'Total Participantes'!$HF$4:$IC$4,0)&gt;0,IV$4,0),0))</f>
        <v>0</v>
      </c>
      <c r="IW25" s="116" t="str">
        <f>IF('Total Participantes'!IW25="","0",IFERROR(IF(MATCH('Total Participantes'!IW25,'Total Participantes'!$HF$4:$IC$4,0)&gt;0,IW$4,0),0))</f>
        <v>0</v>
      </c>
      <c r="IX25" s="116">
        <f>IF('Total Participantes'!IX25="","0",IFERROR(IF(MATCH('Total Participantes'!IX25,'Total Participantes'!$HF$4:$IC$4,0)&gt;0,IX$4,0),0))+IF(IV25+IW25=IV$4+IW$4,$IX$4,0)</f>
        <v>0</v>
      </c>
      <c r="IY25" s="116" t="str">
        <f>IF('Total Participantes'!IY25="","0",IFERROR(IF(MATCH('Total Participantes'!IY25,'Total Participantes'!$HF$4:$IC$4,0)&gt;0,IY$4,0),0))</f>
        <v>0</v>
      </c>
      <c r="IZ25" s="116" t="str">
        <f>IF('Total Participantes'!IZ25="","0",IFERROR(IF(MATCH('Total Participantes'!IZ25,'Total Participantes'!$HF$4:$IC$4,0)&gt;0,IZ$4,0),0))</f>
        <v>0</v>
      </c>
      <c r="JA25" s="116">
        <f>IF('Total Participantes'!JA25="","0",IFERROR(IF(MATCH('Total Participantes'!JA25,'Total Participantes'!$HF$4:$IC$4,0)&gt;0,JA$4,0),0))+IF(IY25+IZ25=IY$4+IZ$4,$IX$4,0)</f>
        <v>0</v>
      </c>
    </row>
    <row r="26" spans="1:261" ht="31.5" customHeight="1" thickBot="1">
      <c r="A26" s="117">
        <f>'Total Participantes'!A26</f>
        <v>0</v>
      </c>
      <c r="B26" s="117">
        <f>'Total Participantes'!B26</f>
        <v>0</v>
      </c>
      <c r="C26" s="117">
        <f>'Total Participantes'!C26</f>
        <v>0</v>
      </c>
      <c r="D26" s="116">
        <f>IF(OR('Total Participantes'!D$4="",'Total Participantes'!D26=""),0,IF('Total Participantes'!D26='Total Participantes'!D$4,D$4,0))</f>
        <v>0</v>
      </c>
      <c r="E26" s="116">
        <f>IF(OR('Total Participantes'!E$4="",'Total Participantes'!E26=""),0,IF('Total Participantes'!E26='Total Participantes'!E$4,E$4,0))</f>
        <v>0</v>
      </c>
      <c r="F26" s="97">
        <f>IF('Total Participantes'!F$4="",0,IF('Total Participantes'!F26='Total Participantes'!F$4,F$4,0))+IF(D26+E26=D$4+E$4,$F$4,0)</f>
        <v>0</v>
      </c>
      <c r="G26" s="116">
        <f>IF(OR('Total Participantes'!G$4="",'Total Participantes'!G26=""),0,IF('Total Participantes'!G26='Total Participantes'!G$4,G$4,0))</f>
        <v>0</v>
      </c>
      <c r="H26" s="116">
        <f>IF(OR('Total Participantes'!H$4="",'Total Participantes'!H26=""),0,IF('Total Participantes'!H26='Total Participantes'!H$4,H$4,0))</f>
        <v>0</v>
      </c>
      <c r="I26" s="97">
        <f>IF('Total Participantes'!I$4="",0,IF('Total Participantes'!I26='Total Participantes'!I$4,I$4,0))+IF(G26+H26=G$4+H$4,$F$4,0)</f>
        <v>0</v>
      </c>
      <c r="J26" s="116">
        <f>IF(OR('Total Participantes'!J$4="",'Total Participantes'!J26=""),0,IF('Total Participantes'!J26='Total Participantes'!J$4,J$4,0))</f>
        <v>0</v>
      </c>
      <c r="K26" s="116">
        <f>IF(OR('Total Participantes'!K$4="",'Total Participantes'!K26=""),0,IF('Total Participantes'!K26='Total Participantes'!K$4,K$4,0))</f>
        <v>0</v>
      </c>
      <c r="L26" s="97">
        <f>IF('Total Participantes'!L$4="",0,IF('Total Participantes'!L26='Total Participantes'!L$4,L$4,0))+IF(J26+K26=J$4+K$4,$F$4,0)</f>
        <v>0</v>
      </c>
      <c r="M26" s="116">
        <f>IF(OR('Total Participantes'!M$4="",'Total Participantes'!M26=""),0,IF('Total Participantes'!M26='Total Participantes'!M$4,M$4,0))</f>
        <v>0</v>
      </c>
      <c r="N26" s="116">
        <f>IF(OR('Total Participantes'!N$4="",'Total Participantes'!N26=""),0,IF('Total Participantes'!N26='Total Participantes'!N$4,N$4,0))</f>
        <v>0</v>
      </c>
      <c r="O26" s="97">
        <f>IF('Total Participantes'!O$4="",0,IF('Total Participantes'!O26='Total Participantes'!O$4,O$4,0))+IF(M26+N26=M$4+N$4,$F$4,0)</f>
        <v>0</v>
      </c>
      <c r="P26" s="116">
        <f>IF(OR('Total Participantes'!P$4="",'Total Participantes'!P26=""),0,IF('Total Participantes'!P26='Total Participantes'!P$4,P$4,0))</f>
        <v>0</v>
      </c>
      <c r="Q26" s="116">
        <f>IF(OR('Total Participantes'!Q$4="",'Total Participantes'!Q26=""),0,IF('Total Participantes'!Q26='Total Participantes'!Q$4,Q$4,0))</f>
        <v>0</v>
      </c>
      <c r="R26" s="97">
        <f>IF('Total Participantes'!R$4="",0,IF('Total Participantes'!R26='Total Participantes'!R$4,R$4,0))+IF(P26+Q26=P$4+Q$4,$F$4,0)</f>
        <v>0</v>
      </c>
      <c r="S26" s="116">
        <f>IF(OR('Total Participantes'!S$4="",'Total Participantes'!S26=""),0,IF('Total Participantes'!S26='Total Participantes'!S$4,S$4,0))</f>
        <v>0</v>
      </c>
      <c r="T26" s="116">
        <f>IF(OR('Total Participantes'!T$4="",'Total Participantes'!T26=""),0,IF('Total Participantes'!T26='Total Participantes'!T$4,T$4,0))</f>
        <v>0</v>
      </c>
      <c r="U26" s="97">
        <f>IF('Total Participantes'!U$4="",0,IF('Total Participantes'!U26='Total Participantes'!U$4,U$4,0))+IF(S26+T26=S$4+T$4,$F$4,0)</f>
        <v>0</v>
      </c>
      <c r="V26" s="97">
        <f>IFERROR(IF(MATCH('Total Participantes'!V26,'Total Participantes'!$V$4:$W$4,0)&gt;0,V$4,0),0)</f>
        <v>0</v>
      </c>
      <c r="W26" s="97">
        <f>IFERROR(IF(MATCH('Total Participantes'!W26,'Total Participantes'!$V$4:$W$4,0)&gt;0,W$4,0),0)</f>
        <v>0</v>
      </c>
      <c r="X26" s="78"/>
      <c r="Y26" s="78"/>
      <c r="Z26" s="116">
        <f>IF(OR('Total Participantes'!Z$4="",'Total Participantes'!Z26=""),0,IF('Total Participantes'!Z26='Total Participantes'!Z$4,Z$4,0))</f>
        <v>0</v>
      </c>
      <c r="AA26" s="116">
        <f>IF(OR('Total Participantes'!AA$4="",'Total Participantes'!AA26=""),0,IF('Total Participantes'!AA26='Total Participantes'!AA$4,AA$4,0))</f>
        <v>0</v>
      </c>
      <c r="AB26" s="97">
        <f>IF('Total Participantes'!AB$4="",0,IF('Total Participantes'!AB26='Total Participantes'!AB$4,AB$4,0))+IF(Z26+AA26=Z$4+AA$4,$F$4,0)</f>
        <v>0</v>
      </c>
      <c r="AC26" s="116">
        <f>IF(OR('Total Participantes'!AC$4="",'Total Participantes'!AC26=""),0,IF('Total Participantes'!AC26='Total Participantes'!AC$4,AC$4,0))</f>
        <v>0</v>
      </c>
      <c r="AD26" s="116">
        <f>IF(OR('Total Participantes'!AD$4="",'Total Participantes'!AD26=""),0,IF('Total Participantes'!AD26='Total Participantes'!AD$4,AD$4,0))</f>
        <v>0</v>
      </c>
      <c r="AE26" s="97">
        <f>IF('Total Participantes'!AE$4="",0,IF('Total Participantes'!AE26='Total Participantes'!AE$4,AE$4,0))+IF(AC26+AD26=AC$4+AD$4,$F$4,0)</f>
        <v>0</v>
      </c>
      <c r="AF26" s="116">
        <f>IF(OR('Total Participantes'!AF$4="",'Total Participantes'!AF26=""),0,IF('Total Participantes'!AF26='Total Participantes'!AF$4,AF$4,0))</f>
        <v>0</v>
      </c>
      <c r="AG26" s="116">
        <f>IF(OR('Total Participantes'!AG$4="",'Total Participantes'!AG26=""),0,IF('Total Participantes'!AG26='Total Participantes'!AG$4,AG$4,0))</f>
        <v>0</v>
      </c>
      <c r="AH26" s="97">
        <f>IF('Total Participantes'!AH$4="",0,IF('Total Participantes'!AH26='Total Participantes'!AH$4,AH$4,0))+IF(AF26+AG26=AF$4+AG$4,$F$4,0)</f>
        <v>0</v>
      </c>
      <c r="AI26" s="116">
        <f>IF(OR('Total Participantes'!AI$4="",'Total Participantes'!AI26=""),0,IF('Total Participantes'!AI26='Total Participantes'!AI$4,AI$4,0))</f>
        <v>0</v>
      </c>
      <c r="AJ26" s="116">
        <f>IF(OR('Total Participantes'!AJ$4="",'Total Participantes'!AJ26=""),0,IF('Total Participantes'!AJ26='Total Participantes'!AJ$4,AJ$4,0))</f>
        <v>0</v>
      </c>
      <c r="AK26" s="97">
        <f>IF('Total Participantes'!AK$4="",0,IF('Total Participantes'!AK26='Total Participantes'!AK$4,AK$4,0))+IF(AI26+AJ26=AI$4+AJ$4,$F$4,0)</f>
        <v>0</v>
      </c>
      <c r="AL26" s="116">
        <f>IF(OR('Total Participantes'!AL$4="",'Total Participantes'!AL26=""),0,IF('Total Participantes'!AL26='Total Participantes'!AL$4,AL$4,0))</f>
        <v>0</v>
      </c>
      <c r="AM26" s="116">
        <f>IF(OR('Total Participantes'!AM$4="",'Total Participantes'!AM26=""),0,IF('Total Participantes'!AM26='Total Participantes'!AM$4,AM$4,0))</f>
        <v>0</v>
      </c>
      <c r="AN26" s="97">
        <f>IF('Total Participantes'!AN$4="",0,IF('Total Participantes'!AN26='Total Participantes'!AN$4,AN$4,0))+IF(AL26+AM26=AL$4+AM$4,$F$4,0)</f>
        <v>0</v>
      </c>
      <c r="AO26" s="116">
        <f>IF(OR('Total Participantes'!AO$4="",'Total Participantes'!AO26=""),0,IF('Total Participantes'!AO26='Total Participantes'!AO$4,AO$4,0))</f>
        <v>0</v>
      </c>
      <c r="AP26" s="116">
        <f>IF(OR('Total Participantes'!AP$4="",'Total Participantes'!AP26=""),0,IF('Total Participantes'!AP26='Total Participantes'!AP$4,AP$4,0))</f>
        <v>0</v>
      </c>
      <c r="AQ26" s="97">
        <f>IF('Total Participantes'!AQ$4="",0,IF('Total Participantes'!AQ26='Total Participantes'!AQ$4,AQ$4,0))+IF(AO26+AP26=AO$4+AP$4,$F$4,0)</f>
        <v>0</v>
      </c>
      <c r="AR26" s="97">
        <f>IFERROR(IF(MATCH('Total Participantes'!AR26,'Total Participantes'!$AR$4:$AS$4,0)&gt;0,AR$4,0),0)</f>
        <v>0</v>
      </c>
      <c r="AS26" s="97">
        <f>IFERROR(IF(MATCH('Total Participantes'!AS26,'Total Participantes'!$AR$4:$AS$4,0)&gt;0,AS$4,0),0)</f>
        <v>0</v>
      </c>
      <c r="AT26" s="78"/>
      <c r="AU26" s="78"/>
      <c r="AV26" s="116">
        <f>IF(OR('Total Participantes'!AV$4="",'Total Participantes'!AV26=""),0,IF('Total Participantes'!AV26='Total Participantes'!AV$4,AV$4,0))</f>
        <v>0</v>
      </c>
      <c r="AW26" s="116">
        <f>IF(OR('Total Participantes'!AW$4="",'Total Participantes'!AW26=""),0,IF('Total Participantes'!AW26='Total Participantes'!AW$4,AW$4,0))</f>
        <v>0</v>
      </c>
      <c r="AX26" s="97">
        <f>IF('Total Participantes'!AX$4="",0,IF('Total Participantes'!AX26='Total Participantes'!AX$4,AX$4,0))+IF(AV26+AW26=AV$4+AW$4,$F$4,0)</f>
        <v>0</v>
      </c>
      <c r="AY26" s="116">
        <f>IF(OR('Total Participantes'!AY$4="",'Total Participantes'!AY26=""),0,IF('Total Participantes'!AY26='Total Participantes'!AY$4,AY$4,0))</f>
        <v>0</v>
      </c>
      <c r="AZ26" s="116">
        <f>IF(OR('Total Participantes'!AZ$4="",'Total Participantes'!AZ26=""),0,IF('Total Participantes'!AZ26='Total Participantes'!AZ$4,AZ$4,0))</f>
        <v>0</v>
      </c>
      <c r="BA26" s="97">
        <f>IF('Total Participantes'!BA$4="",0,IF('Total Participantes'!BA26='Total Participantes'!BA$4,BA$4,0))+IF(AY26+AZ26=AY$4+AZ$4,$F$4,0)</f>
        <v>0</v>
      </c>
      <c r="BB26" s="116">
        <f>IF(OR('Total Participantes'!BB$4="",'Total Participantes'!BB26=""),0,IF('Total Participantes'!BB26='Total Participantes'!BB$4,BB$4,0))</f>
        <v>0</v>
      </c>
      <c r="BC26" s="116">
        <f>IF(OR('Total Participantes'!BC$4="",'Total Participantes'!BC26=""),0,IF('Total Participantes'!BC26='Total Participantes'!BC$4,BC$4,0))</f>
        <v>0</v>
      </c>
      <c r="BD26" s="97">
        <f>IF('Total Participantes'!BD$4="",0,IF('Total Participantes'!BD26='Total Participantes'!BD$4,BD$4,0))+IF(BB26+BC26=BB$4+BC$4,$F$4,0)</f>
        <v>0</v>
      </c>
      <c r="BE26" s="116">
        <f>IF(OR('Total Participantes'!BE$4="",'Total Participantes'!BE26=""),0,IF('Total Participantes'!BE26='Total Participantes'!BE$4,BE$4,0))</f>
        <v>0</v>
      </c>
      <c r="BF26" s="116">
        <f>IF(OR('Total Participantes'!BF$4="",'Total Participantes'!BF26=""),0,IF('Total Participantes'!BF26='Total Participantes'!BF$4,BF$4,0))</f>
        <v>0</v>
      </c>
      <c r="BG26" s="97">
        <f>IF('Total Participantes'!BG$4="",0,IF('Total Participantes'!BG26='Total Participantes'!BG$4,BG$4,0))+IF(BE26+BF26=BE$4+BF$4,$F$4,0)</f>
        <v>0</v>
      </c>
      <c r="BH26" s="116">
        <f>IF(OR('Total Participantes'!BH$4="",'Total Participantes'!BH26=""),0,IF('Total Participantes'!BH26='Total Participantes'!BH$4,BH$4,0))</f>
        <v>0</v>
      </c>
      <c r="BI26" s="116">
        <f>IF(OR('Total Participantes'!BI$4="",'Total Participantes'!BI26=""),0,IF('Total Participantes'!BI26='Total Participantes'!BI$4,BI$4,0))</f>
        <v>0</v>
      </c>
      <c r="BJ26" s="97">
        <f>IF('Total Participantes'!BJ$4="",0,IF('Total Participantes'!BJ26='Total Participantes'!BJ$4,BJ$4,0))+IF(BH26+BI26=BH$4+BI$4,$F$4,0)</f>
        <v>0</v>
      </c>
      <c r="BK26" s="116">
        <f>IF(OR('Total Participantes'!BK$4="",'Total Participantes'!BK26=""),0,IF('Total Participantes'!BK26='Total Participantes'!BK$4,BK$4,0))</f>
        <v>0</v>
      </c>
      <c r="BL26" s="116">
        <f>IF(OR('Total Participantes'!BL$4="",'Total Participantes'!BL26=""),0,IF('Total Participantes'!BL26='Total Participantes'!BL$4,BL$4,0))</f>
        <v>0</v>
      </c>
      <c r="BM26" s="97">
        <f>IF('Total Participantes'!BM$4="",0,IF('Total Participantes'!BM26='Total Participantes'!BM$4,BM$4,0))+IF(BK26+BL26=BK$4+BL$4,$F$4,0)</f>
        <v>0</v>
      </c>
      <c r="BN26" s="97">
        <f>IFERROR(IF(MATCH('Total Participantes'!BN26,'Total Participantes'!$BN$4:$BO$4,0)&gt;0,BN$4,0),0)</f>
        <v>0</v>
      </c>
      <c r="BO26" s="97">
        <f>IFERROR(IF(MATCH('Total Participantes'!BO26,'Total Participantes'!$BN$4:$BO$4,0)&gt;0,BO$4,0),0)</f>
        <v>0</v>
      </c>
      <c r="BP26" s="78"/>
      <c r="BQ26" s="78"/>
      <c r="BR26" s="116">
        <f>IF(OR('Total Participantes'!BR$4="",'Total Participantes'!BR26=""),0,IF('Total Participantes'!BR26='Total Participantes'!BR$4,BR$4,0))</f>
        <v>0</v>
      </c>
      <c r="BS26" s="116">
        <f>IF(OR('Total Participantes'!BS$4="",'Total Participantes'!BS26=""),0,IF('Total Participantes'!BS26='Total Participantes'!BS$4,BS$4,0))</f>
        <v>0</v>
      </c>
      <c r="BT26" s="97">
        <f>IF('Total Participantes'!BT$4="",0,IF('Total Participantes'!BT26='Total Participantes'!BT$4,BT$4,0))+IF(BR26+BS26=BR$4+BS$4,$F$4,0)</f>
        <v>0</v>
      </c>
      <c r="BU26" s="116">
        <f>IF(OR('Total Participantes'!BU$4="",'Total Participantes'!BU26=""),0,IF('Total Participantes'!BU26='Total Participantes'!BU$4,BU$4,0))</f>
        <v>0</v>
      </c>
      <c r="BV26" s="116">
        <f>IF(OR('Total Participantes'!BV$4="",'Total Participantes'!BV26=""),0,IF('Total Participantes'!BV26='Total Participantes'!BV$4,BV$4,0))</f>
        <v>0</v>
      </c>
      <c r="BW26" s="97">
        <f>IF('Total Participantes'!BW$4="",0,IF('Total Participantes'!BW26='Total Participantes'!BW$4,BW$4,0))+IF(BU26+BV26=BU$4+BV$4,$F$4,0)</f>
        <v>0</v>
      </c>
      <c r="BX26" s="116">
        <f>IF(OR('Total Participantes'!BX$4="",'Total Participantes'!BX26=""),0,IF('Total Participantes'!BX26='Total Participantes'!BX$4,BX$4,0))</f>
        <v>0</v>
      </c>
      <c r="BY26" s="116">
        <f>IF(OR('Total Participantes'!BY$4="",'Total Participantes'!BY26=""),0,IF('Total Participantes'!BY26='Total Participantes'!BY$4,BY$4,0))</f>
        <v>0</v>
      </c>
      <c r="BZ26" s="97">
        <f>IF('Total Participantes'!BZ$4="",0,IF('Total Participantes'!BZ26='Total Participantes'!BZ$4,BZ$4,0))+IF(BX26+BY26=BX$4+BY$4,$F$4,0)</f>
        <v>0</v>
      </c>
      <c r="CA26" s="116">
        <f>IF(OR('Total Participantes'!CA$4="",'Total Participantes'!CA26=""),0,IF('Total Participantes'!CA26='Total Participantes'!CA$4,CA$4,0))</f>
        <v>0</v>
      </c>
      <c r="CB26" s="116">
        <f>IF(OR('Total Participantes'!CB$4="",'Total Participantes'!CB26=""),0,IF('Total Participantes'!CB26='Total Participantes'!CB$4,CB$4,0))</f>
        <v>0</v>
      </c>
      <c r="CC26" s="97">
        <f>IF('Total Participantes'!CC$4="",0,IF('Total Participantes'!CC26='Total Participantes'!CC$4,CC$4,0))+IF(CA26+CB26=CA$4+CB$4,$F$4,0)</f>
        <v>0</v>
      </c>
      <c r="CD26" s="116">
        <f>IF(OR('Total Participantes'!CD$4="",'Total Participantes'!CD26=""),0,IF('Total Participantes'!CD26='Total Participantes'!CD$4,CD$4,0))</f>
        <v>0</v>
      </c>
      <c r="CE26" s="116">
        <f>IF(OR('Total Participantes'!CE$4="",'Total Participantes'!CE26=""),0,IF('Total Participantes'!CE26='Total Participantes'!CE$4,CE$4,0))</f>
        <v>0</v>
      </c>
      <c r="CF26" s="97">
        <f>IF('Total Participantes'!CF$4="",0,IF('Total Participantes'!CF26='Total Participantes'!CF$4,CF$4,0))+IF(CD26+CE26=CD$4+CE$4,$F$4,0)</f>
        <v>0</v>
      </c>
      <c r="CG26" s="116">
        <f>IF(OR('Total Participantes'!CG$4="",'Total Participantes'!CG26=""),0,IF('Total Participantes'!CG26='Total Participantes'!CG$4,CG$4,0))</f>
        <v>0</v>
      </c>
      <c r="CH26" s="116">
        <f>IF(OR('Total Participantes'!CH$4="",'Total Participantes'!CH26=""),0,IF('Total Participantes'!CH26='Total Participantes'!CH$4,CH$4,0))</f>
        <v>0</v>
      </c>
      <c r="CI26" s="97">
        <f>IF('Total Participantes'!CI$4="",0,IF('Total Participantes'!CI26='Total Participantes'!CI$4,CI$4,0))+IF(CG26+CH26=CG$4+CH$4,$F$4,0)</f>
        <v>0</v>
      </c>
      <c r="CJ26" s="97">
        <f>IFERROR(IF(MATCH('Total Participantes'!CJ26,'Total Participantes'!$CJ$4:$CK$4,0)&gt;0,CJ$4,0),0)</f>
        <v>0</v>
      </c>
      <c r="CK26" s="97">
        <f>IFERROR(IF(MATCH('Total Participantes'!CK26,'Total Participantes'!$CJ$4:$CK$4,0)&gt;0,CK$4,0),0)</f>
        <v>0</v>
      </c>
      <c r="CL26" s="78"/>
      <c r="CM26" s="78"/>
      <c r="CN26" s="116">
        <f>IF(OR('Total Participantes'!CN$4="",'Total Participantes'!CN26=""),0,IF('Total Participantes'!CN26='Total Participantes'!CN$4,CN$4,0))</f>
        <v>0</v>
      </c>
      <c r="CO26" s="116">
        <f>IF(OR('Total Participantes'!CO$4="",'Total Participantes'!CO26=""),0,IF('Total Participantes'!CO26='Total Participantes'!CO$4,CO$4,0))</f>
        <v>0</v>
      </c>
      <c r="CP26" s="97">
        <f>IF('Total Participantes'!CP$4="",0,IF('Total Participantes'!CP26='Total Participantes'!CP$4,CP$4,0))+IF(CN26+CO26=CN$4+CO$4,$F$4,0)</f>
        <v>0</v>
      </c>
      <c r="CQ26" s="116">
        <f>IF(OR('Total Participantes'!CQ$4="",'Total Participantes'!CQ26=""),0,IF('Total Participantes'!CQ26='Total Participantes'!CQ$4,CQ$4,0))</f>
        <v>0</v>
      </c>
      <c r="CR26" s="116">
        <f>IF(OR('Total Participantes'!CR$4="",'Total Participantes'!CR26=""),0,IF('Total Participantes'!CR26='Total Participantes'!CR$4,CR$4,0))</f>
        <v>0</v>
      </c>
      <c r="CS26" s="97">
        <f>IF('Total Participantes'!CS$4="",0,IF('Total Participantes'!CS26='Total Participantes'!CS$4,CS$4,0))+IF(CQ26+CR26=CQ$4+CR$4,$F$4,0)</f>
        <v>0</v>
      </c>
      <c r="CT26" s="116">
        <f>IF(OR('Total Participantes'!CT$4="",'Total Participantes'!CT26=""),0,IF('Total Participantes'!CT26='Total Participantes'!CT$4,CT$4,0))</f>
        <v>0</v>
      </c>
      <c r="CU26" s="116">
        <f>IF(OR('Total Participantes'!CU$4="",'Total Participantes'!CU26=""),0,IF('Total Participantes'!CU26='Total Participantes'!CU$4,CU$4,0))</f>
        <v>0</v>
      </c>
      <c r="CV26" s="97">
        <f>IF('Total Participantes'!CV$4="",0,IF('Total Participantes'!CV26='Total Participantes'!CV$4,CV$4,0))+IF(CT26+CU26=CT$4+CU$4,$F$4,0)</f>
        <v>0</v>
      </c>
      <c r="CW26" s="116">
        <f>IF(OR('Total Participantes'!CW$4="",'Total Participantes'!CW26=""),0,IF('Total Participantes'!CW26='Total Participantes'!CW$4,CW$4,0))</f>
        <v>0</v>
      </c>
      <c r="CX26" s="116">
        <f>IF(OR('Total Participantes'!CX$4="",'Total Participantes'!CX26=""),0,IF('Total Participantes'!CX26='Total Participantes'!CX$4,CX$4,0))</f>
        <v>0</v>
      </c>
      <c r="CY26" s="97">
        <f>IF('Total Participantes'!CY$4="",0,IF('Total Participantes'!CY26='Total Participantes'!CY$4,CY$4,0))+IF(CW26+CX26=CW$4+CX$4,$F$4,0)</f>
        <v>0</v>
      </c>
      <c r="CZ26" s="116">
        <f>IF(OR('Total Participantes'!CZ$4="",'Total Participantes'!CZ26=""),0,IF('Total Participantes'!CZ26='Total Participantes'!CZ$4,CZ$4,0))</f>
        <v>0</v>
      </c>
      <c r="DA26" s="116">
        <f>IF(OR('Total Participantes'!DA$4="",'Total Participantes'!DA26=""),0,IF('Total Participantes'!DA26='Total Participantes'!DA$4,DA$4,0))</f>
        <v>0</v>
      </c>
      <c r="DB26" s="97">
        <f>IF('Total Participantes'!DB$4="",0,IF('Total Participantes'!DB26='Total Participantes'!DB$4,DB$4,0))+IF(CZ26+DA26=CZ$4+DA$4,$F$4,0)</f>
        <v>0</v>
      </c>
      <c r="DC26" s="116">
        <f>IF(OR('Total Participantes'!DC$4="",'Total Participantes'!DC26=""),0,IF('Total Participantes'!DC26='Total Participantes'!DC$4,DC$4,0))</f>
        <v>0</v>
      </c>
      <c r="DD26" s="116">
        <f>IF(OR('Total Participantes'!DD$4="",'Total Participantes'!DD26=""),0,IF('Total Participantes'!DD26='Total Participantes'!DD$4,DD$4,0))</f>
        <v>0</v>
      </c>
      <c r="DE26" s="97">
        <f>IF('Total Participantes'!DE$4="",0,IF('Total Participantes'!DE26='Total Participantes'!DE$4,DE$4,0))+IF(DC26+DD26=DC$4+DD$4,$F$4,0)</f>
        <v>0</v>
      </c>
      <c r="DF26" s="97">
        <f>IFERROR(IF(MATCH('Total Participantes'!DF26,'Total Participantes'!$DF$4:$DG$4,0)&gt;0,DF$4,0),0)</f>
        <v>0</v>
      </c>
      <c r="DG26" s="97">
        <f>IFERROR(IF(MATCH('Total Participantes'!DG26,'Total Participantes'!$DF$4:$DG$4,0)&gt;0,DG$4,0),0)</f>
        <v>0</v>
      </c>
      <c r="DH26" s="78"/>
      <c r="DI26" s="78"/>
      <c r="DJ26" s="116">
        <f>IF(OR('Total Participantes'!DJ$4="",'Total Participantes'!DJ26=""),0,IF('Total Participantes'!DJ26='Total Participantes'!DJ$4,DJ$4,0))</f>
        <v>0</v>
      </c>
      <c r="DK26" s="116">
        <f>IF(OR('Total Participantes'!DK$4="",'Total Participantes'!DK26=""),0,IF('Total Participantes'!DK26='Total Participantes'!DK$4,DK$4,0))</f>
        <v>0</v>
      </c>
      <c r="DL26" s="97">
        <f>IF('Total Participantes'!DL$4="",0,IF('Total Participantes'!DL26='Total Participantes'!DL$4,DL$4,0))+IF(DJ26+DK26=DJ$4+DK$4,$F$4,0)</f>
        <v>0</v>
      </c>
      <c r="DM26" s="116">
        <f>IF(OR('Total Participantes'!DM$4="",'Total Participantes'!DM26=""),0,IF('Total Participantes'!DM26='Total Participantes'!DM$4,DM$4,0))</f>
        <v>0</v>
      </c>
      <c r="DN26" s="116">
        <f>IF(OR('Total Participantes'!DN$4="",'Total Participantes'!DN26=""),0,IF('Total Participantes'!DN26='Total Participantes'!DN$4,DN$4,0))</f>
        <v>0</v>
      </c>
      <c r="DO26" s="97">
        <f>IF('Total Participantes'!DO$4="",0,IF('Total Participantes'!DO26='Total Participantes'!DO$4,DO$4,0))+IF(DM26+DN26=DM$4+DN$4,$F$4,0)</f>
        <v>0</v>
      </c>
      <c r="DP26" s="116">
        <f>IF(OR('Total Participantes'!DP$4="",'Total Participantes'!DP26=""),0,IF('Total Participantes'!DP26='Total Participantes'!DP$4,DP$4,0))</f>
        <v>0</v>
      </c>
      <c r="DQ26" s="116">
        <f>IF(OR('Total Participantes'!DQ$4="",'Total Participantes'!DQ26=""),0,IF('Total Participantes'!DQ26='Total Participantes'!DQ$4,DQ$4,0))</f>
        <v>0</v>
      </c>
      <c r="DR26" s="97">
        <f>IF('Total Participantes'!DR$4="",0,IF('Total Participantes'!DR26='Total Participantes'!DR$4,DR$4,0))+IF(DP26+DQ26=DP$4+DQ$4,$F$4,0)</f>
        <v>0</v>
      </c>
      <c r="DS26" s="116">
        <f>IF(OR('Total Participantes'!DS$4="",'Total Participantes'!DS26=""),0,IF('Total Participantes'!DS26='Total Participantes'!DS$4,DS$4,0))</f>
        <v>0</v>
      </c>
      <c r="DT26" s="116">
        <f>IF(OR('Total Participantes'!DT$4="",'Total Participantes'!DT26=""),0,IF('Total Participantes'!DT26='Total Participantes'!DT$4,DT$4,0))</f>
        <v>0</v>
      </c>
      <c r="DU26" s="97">
        <f>IF('Total Participantes'!DU$4="",0,IF('Total Participantes'!DU26='Total Participantes'!DU$4,DU$4,0))+IF(DS26+DT26=DS$4+DT$4,$F$4,0)</f>
        <v>0</v>
      </c>
      <c r="DV26" s="116">
        <f>IF(OR('Total Participantes'!DV$4="",'Total Participantes'!DV26=""),0,IF('Total Participantes'!DV26='Total Participantes'!DV$4,DV$4,0))</f>
        <v>0</v>
      </c>
      <c r="DW26" s="116">
        <f>IF(OR('Total Participantes'!DW$4="",'Total Participantes'!DW26=""),0,IF('Total Participantes'!DW26='Total Participantes'!DW$4,DW$4,0))</f>
        <v>0</v>
      </c>
      <c r="DX26" s="97">
        <f>IF('Total Participantes'!DX$4="",0,IF('Total Participantes'!DX26='Total Participantes'!DX$4,DX$4,0))+IF(DV26+DW26=DV$4+DW$4,$F$4,0)</f>
        <v>0</v>
      </c>
      <c r="DY26" s="116">
        <f>IF(OR('Total Participantes'!DY$4="",'Total Participantes'!DY26=""),0,IF('Total Participantes'!DY26='Total Participantes'!DY$4,DY$4,0))</f>
        <v>0</v>
      </c>
      <c r="DZ26" s="116">
        <f>IF(OR('Total Participantes'!DZ$4="",'Total Participantes'!DZ26=""),0,IF('Total Participantes'!DZ26='Total Participantes'!DZ$4,DZ$4,0))</f>
        <v>0</v>
      </c>
      <c r="EA26" s="97">
        <f>IF('Total Participantes'!EA$4="",0,IF('Total Participantes'!EA26='Total Participantes'!EA$4,EA$4,0))+IF(DY26+DZ26=DY$4+DZ$4,$F$4,0)</f>
        <v>0</v>
      </c>
      <c r="EB26" s="97">
        <f>IFERROR(IF(MATCH('Total Participantes'!EB26,'Total Participantes'!$EB$4:$EC$4,0)&gt;0,EB$4,0),0)</f>
        <v>0</v>
      </c>
      <c r="EC26" s="97">
        <f>IFERROR(IF(MATCH('Total Participantes'!EC26,'Total Participantes'!$EB$4:$EC$4,0)&gt;0,EC$4,0),0)</f>
        <v>0</v>
      </c>
      <c r="ED26" s="78"/>
      <c r="EE26" s="78"/>
      <c r="EF26" s="116">
        <f>IF(OR('Total Participantes'!EF$4="",'Total Participantes'!EF26=""),0,IF('Total Participantes'!EF26='Total Participantes'!EF$4,EF$4,0))</f>
        <v>0</v>
      </c>
      <c r="EG26" s="116">
        <f>IF(OR('Total Participantes'!EG$4="",'Total Participantes'!EG26=""),0,IF('Total Participantes'!EG26='Total Participantes'!EG$4,EG$4,0))</f>
        <v>0</v>
      </c>
      <c r="EH26" s="97">
        <f>IF('Total Participantes'!EH$4="",0,IF('Total Participantes'!EH26='Total Participantes'!EH$4,EH$4,0))+IF(EF26+EG26=EF$4+EG$4,$F$4,0)</f>
        <v>0</v>
      </c>
      <c r="EI26" s="116">
        <f>IF(OR('Total Participantes'!EI$4="",'Total Participantes'!EI26=""),0,IF('Total Participantes'!EI26='Total Participantes'!EI$4,EI$4,0))</f>
        <v>0</v>
      </c>
      <c r="EJ26" s="116">
        <f>IF(OR('Total Participantes'!EJ$4="",'Total Participantes'!EJ26=""),0,IF('Total Participantes'!EJ26='Total Participantes'!EJ$4,EJ$4,0))</f>
        <v>0</v>
      </c>
      <c r="EK26" s="97">
        <f>IF('Total Participantes'!EK$4="",0,IF('Total Participantes'!EK26='Total Participantes'!EK$4,EK$4,0))+IF(EI26+EJ26=EI$4+EJ$4,$F$4,0)</f>
        <v>0</v>
      </c>
      <c r="EL26" s="116">
        <f>IF(OR('Total Participantes'!EL$4="",'Total Participantes'!EL26=""),0,IF('Total Participantes'!EL26='Total Participantes'!EL$4,EL$4,0))</f>
        <v>0</v>
      </c>
      <c r="EM26" s="116">
        <f>IF(OR('Total Participantes'!EM$4="",'Total Participantes'!EM26=""),0,IF('Total Participantes'!EM26='Total Participantes'!EM$4,EM$4,0))</f>
        <v>0</v>
      </c>
      <c r="EN26" s="97">
        <f>IF('Total Participantes'!EN$4="",0,IF('Total Participantes'!EN26='Total Participantes'!EN$4,EN$4,0))+IF(EL26+EM26=EL$4+EM$4,$F$4,0)</f>
        <v>0</v>
      </c>
      <c r="EO26" s="116">
        <f>IF(OR('Total Participantes'!EO$4="",'Total Participantes'!EO26=""),0,IF('Total Participantes'!EO26='Total Participantes'!EO$4,EO$4,0))</f>
        <v>0</v>
      </c>
      <c r="EP26" s="116">
        <f>IF(OR('Total Participantes'!EP$4="",'Total Participantes'!EP26=""),0,IF('Total Participantes'!EP26='Total Participantes'!EP$4,EP$4,0))</f>
        <v>0</v>
      </c>
      <c r="EQ26" s="97">
        <f>IF('Total Participantes'!EQ$4="",0,IF('Total Participantes'!EQ26='Total Participantes'!EQ$4,EQ$4,0))+IF(EO26+EP26=EO$4+EP$4,$F$4,0)</f>
        <v>0</v>
      </c>
      <c r="ER26" s="116">
        <f>IF(OR('Total Participantes'!ER$4="",'Total Participantes'!ER26=""),0,IF('Total Participantes'!ER26='Total Participantes'!ER$4,ER$4,0))</f>
        <v>0</v>
      </c>
      <c r="ES26" s="116">
        <f>IF(OR('Total Participantes'!ES$4="",'Total Participantes'!ES26=""),0,IF('Total Participantes'!ES26='Total Participantes'!ES$4,ES$4,0))</f>
        <v>0</v>
      </c>
      <c r="ET26" s="97">
        <f>IF('Total Participantes'!ET$4="",0,IF('Total Participantes'!ET26='Total Participantes'!ET$4,ET$4,0))+IF(ER26+ES26=ER$4+ES$4,$F$4,0)</f>
        <v>0</v>
      </c>
      <c r="EU26" s="116">
        <f>IF(OR('Total Participantes'!EU$4="",'Total Participantes'!EU26=""),0,IF('Total Participantes'!EU26='Total Participantes'!EU$4,EU$4,0))</f>
        <v>0</v>
      </c>
      <c r="EV26" s="116">
        <f>IF(OR('Total Participantes'!EV$4="",'Total Participantes'!EV26=""),0,IF('Total Participantes'!EV26='Total Participantes'!EV$4,EV$4,0))</f>
        <v>0</v>
      </c>
      <c r="EW26" s="97">
        <f>IF('Total Participantes'!EW$4="",0,IF('Total Participantes'!EW26='Total Participantes'!EW$4,EW$4,0))+IF(EU26+EV26=EU$4+EV$4,$F$4,0)</f>
        <v>0</v>
      </c>
      <c r="EX26" s="97">
        <f>IFERROR(IF(MATCH('Total Participantes'!EX26,'Total Participantes'!$EX$4:$EY$4,0)&gt;0,EX$4,0),0)</f>
        <v>0</v>
      </c>
      <c r="EY26" s="97">
        <f>IFERROR(IF(MATCH('Total Participantes'!EY26,'Total Participantes'!$EX$4:$EY$4,0)&gt;0,EY$4,0),0)</f>
        <v>0</v>
      </c>
      <c r="EZ26" s="78"/>
      <c r="FA26" s="78"/>
      <c r="FB26" s="116">
        <f>IF(OR('Total Participantes'!FB$4="",'Total Participantes'!FB26=""),0,IF('Total Participantes'!FB26='Total Participantes'!FB$4,FB$4,0))</f>
        <v>0</v>
      </c>
      <c r="FC26" s="116">
        <f>IF(OR('Total Participantes'!FC$4="",'Total Participantes'!FC26=""),0,IF('Total Participantes'!FC26='Total Participantes'!FC$4,FC$4,0))</f>
        <v>0</v>
      </c>
      <c r="FD26" s="97">
        <f>IF('Total Participantes'!FD$4="",0,IF('Total Participantes'!FD26='Total Participantes'!FD$4,FD$4,0))+IF(FB26+FC26=FB$4+FC$4,$F$4,0)</f>
        <v>0</v>
      </c>
      <c r="FE26" s="116">
        <f>IF(OR('Total Participantes'!FE$4="",'Total Participantes'!FE26=""),0,IF('Total Participantes'!FE26='Total Participantes'!FE$4,FE$4,0))</f>
        <v>0</v>
      </c>
      <c r="FF26" s="116">
        <f>IF(OR('Total Participantes'!FF$4="",'Total Participantes'!FF26=""),0,IF('Total Participantes'!FF26='Total Participantes'!FF$4,FF$4,0))</f>
        <v>0</v>
      </c>
      <c r="FG26" s="97">
        <f>IF('Total Participantes'!FG$4="",0,IF('Total Participantes'!FG26='Total Participantes'!FG$4,FG$4,0))+IF(FE26+FF26=FE$4+FF$4,$F$4,0)</f>
        <v>0</v>
      </c>
      <c r="FH26" s="116">
        <f>IF(OR('Total Participantes'!FH$4="",'Total Participantes'!FH26=""),0,IF('Total Participantes'!FH26='Total Participantes'!FH$4,FH$4,0))</f>
        <v>0</v>
      </c>
      <c r="FI26" s="116">
        <f>IF(OR('Total Participantes'!FI$4="",'Total Participantes'!FI26=""),0,IF('Total Participantes'!FI26='Total Participantes'!FI$4,FI$4,0))</f>
        <v>0</v>
      </c>
      <c r="FJ26" s="97">
        <f>IF('Total Participantes'!FJ$4="",0,IF('Total Participantes'!FJ26='Total Participantes'!FJ$4,FJ$4,0))+IF(FH26+FI26=FH$4+FI$4,$F$4,0)</f>
        <v>0</v>
      </c>
      <c r="FK26" s="116">
        <f>IF(OR('Total Participantes'!FK$4="",'Total Participantes'!FK26=""),0,IF('Total Participantes'!FK26='Total Participantes'!FK$4,FK$4,0))</f>
        <v>0</v>
      </c>
      <c r="FL26" s="116">
        <f>IF(OR('Total Participantes'!FL$4="",'Total Participantes'!FL26=""),0,IF('Total Participantes'!FL26='Total Participantes'!FL$4,FL$4,0))</f>
        <v>0</v>
      </c>
      <c r="FM26" s="97">
        <f>IF('Total Participantes'!FM$4="",0,IF('Total Participantes'!FM26='Total Participantes'!FM$4,FM$4,0))+IF(FK26+FL26=FK$4+FL$4,$F$4,0)</f>
        <v>0</v>
      </c>
      <c r="FN26" s="116">
        <f>IF(OR('Total Participantes'!FN$4="",'Total Participantes'!FN26=""),0,IF('Total Participantes'!FN26='Total Participantes'!FN$4,FN$4,0))</f>
        <v>0</v>
      </c>
      <c r="FO26" s="116">
        <f>IF(OR('Total Participantes'!FO$4="",'Total Participantes'!FO26=""),0,IF('Total Participantes'!FO26='Total Participantes'!FO$4,FO$4,0))</f>
        <v>0</v>
      </c>
      <c r="FP26" s="97">
        <f>IF('Total Participantes'!FP$4="",0,IF('Total Participantes'!FP26='Total Participantes'!FP$4,FP$4,0))+IF(FN26+FO26=FN$4+FO$4,$F$4,0)</f>
        <v>0</v>
      </c>
      <c r="FQ26" s="116">
        <f>IF(OR('Total Participantes'!FQ$4="",'Total Participantes'!FQ26=""),0,IF('Total Participantes'!FQ26='Total Participantes'!FQ$4,FQ$4,0))</f>
        <v>0</v>
      </c>
      <c r="FR26" s="116">
        <f>IF(OR('Total Participantes'!FR$4="",'Total Participantes'!FR26=""),0,IF('Total Participantes'!FR26='Total Participantes'!FR$4,FR$4,0))</f>
        <v>0</v>
      </c>
      <c r="FS26" s="97">
        <f>IF('Total Participantes'!FS$4="",0,IF('Total Participantes'!FS26='Total Participantes'!FS$4,FS$4,0))+IF(FQ26+FR26=FQ$4+FR$4,$F$4,0)</f>
        <v>0</v>
      </c>
      <c r="FT26" s="97">
        <f>IFERROR(IF(MATCH('Total Participantes'!FT26,'Total Participantes'!$FT$4:$FU$4,0)&gt;0,FT$4,0),0)</f>
        <v>0</v>
      </c>
      <c r="FU26" s="97">
        <f>IFERROR(IF(MATCH('Total Participantes'!FU26,'Total Participantes'!$FT$4:$FU$4,0)&gt;0,FU$4,0),0)</f>
        <v>0</v>
      </c>
      <c r="FV26" s="78"/>
      <c r="FW26" s="78"/>
      <c r="FX26" s="116">
        <f>IFERROR(IF(MATCH('Total Participantes'!FX26,'Total Participantes'!$FX$4:$GM$4,0)&gt;0,FX$4,0),0)</f>
        <v>0</v>
      </c>
      <c r="FY26" s="116">
        <f>IFERROR(IF(MATCH('Total Participantes'!FY26,'Total Participantes'!$FX$4:$GM$4,0)&gt;0,FY$4,0),0)</f>
        <v>0</v>
      </c>
      <c r="FZ26" s="116">
        <f>IFERROR(IF(MATCH('Total Participantes'!FZ26,'Total Participantes'!$FX$4:$GM$4,0)&gt;0,FZ$4,0),0)</f>
        <v>0</v>
      </c>
      <c r="GA26" s="116">
        <f>IFERROR(IF(MATCH('Total Participantes'!GA26,'Total Participantes'!$FX$4:$GM$4,0)&gt;0,GA$4,0),0)</f>
        <v>0</v>
      </c>
      <c r="GB26" s="116">
        <f>IFERROR(IF(MATCH('Total Participantes'!GB26,'Total Participantes'!$FX$4:$GM$4,0)&gt;0,GB$4,0),0)</f>
        <v>0</v>
      </c>
      <c r="GC26" s="116">
        <f>IFERROR(IF(MATCH('Total Participantes'!GC26,'Total Participantes'!$FX$4:$GM$4,0)&gt;0,GC$4,0),0)</f>
        <v>0</v>
      </c>
      <c r="GD26" s="116">
        <f>IFERROR(IF(MATCH('Total Participantes'!GD26,'Total Participantes'!$FX$4:$GM$4,0)&gt;0,GD$4,0),0)</f>
        <v>0</v>
      </c>
      <c r="GE26" s="116">
        <f>IFERROR(IF(MATCH('Total Participantes'!GE26,'Total Participantes'!$FX$4:$GM$4,0)&gt;0,GE$4,0),0)</f>
        <v>0</v>
      </c>
      <c r="GF26" s="116">
        <f>IFERROR(IF(MATCH('Total Participantes'!GF26,'Total Participantes'!$FX$4:$GM$4,0)&gt;0,GF$4,0),0)</f>
        <v>0</v>
      </c>
      <c r="GG26" s="116">
        <f>IFERROR(IF(MATCH('Total Participantes'!GG26,'Total Participantes'!$FX$4:$GM$4,0)&gt;0,GG$4,0),0)</f>
        <v>0</v>
      </c>
      <c r="GH26" s="116">
        <f>IFERROR(IF(MATCH('Total Participantes'!GH26,'Total Participantes'!$FX$4:$GM$4,0)&gt;0,GH$4,0),0)</f>
        <v>0</v>
      </c>
      <c r="GI26" s="116">
        <f>IFERROR(IF(MATCH('Total Participantes'!GI26,'Total Participantes'!$FX$4:$GM$4,0)&gt;0,GI$4,0),0)</f>
        <v>0</v>
      </c>
      <c r="GJ26" s="116">
        <f>IFERROR(IF(MATCH('Total Participantes'!GJ26,'Total Participantes'!$FX$4:$GM$4,0)&gt;0,GJ$4,0),0)</f>
        <v>0</v>
      </c>
      <c r="GK26" s="116">
        <f>IFERROR(IF(MATCH('Total Participantes'!GK26,'Total Participantes'!$FX$4:$GM$4,0)&gt;0,GK$4,0),0)</f>
        <v>0</v>
      </c>
      <c r="GL26" s="116">
        <f>IFERROR(IF(MATCH('Total Participantes'!GL26,'Total Participantes'!$FX$4:$GM$4,0)&gt;0,GL$4,0),0)</f>
        <v>0</v>
      </c>
      <c r="GM26" s="116">
        <f>IFERROR(IF(MATCH('Total Participantes'!GM26,'Total Participantes'!$FX$4:$GM$4,0)&gt;0,GM$4,0),0)</f>
        <v>0</v>
      </c>
      <c r="GN26" s="116">
        <f>IFERROR(IF(MATCH('Total Participantes'!GN26,'Total Participantes'!$GN$4:$GU$4,0)&gt;0,GN$4,0),0)</f>
        <v>0</v>
      </c>
      <c r="GO26" s="116">
        <f>IFERROR(IF(MATCH('Total Participantes'!GO26,'Total Participantes'!$GN$4:$GU$4,0)&gt;0,GO$4,0),0)</f>
        <v>0</v>
      </c>
      <c r="GP26" s="116">
        <f>IFERROR(IF(MATCH('Total Participantes'!GP26,'Total Participantes'!$GN$4:$GU$4,0)&gt;0,GP$4,0),0)</f>
        <v>0</v>
      </c>
      <c r="GQ26" s="116">
        <f>IFERROR(IF(MATCH('Total Participantes'!GQ26,'Total Participantes'!$GN$4:$GU$4,0)&gt;0,GQ$4,0),0)</f>
        <v>0</v>
      </c>
      <c r="GR26" s="116">
        <f>IFERROR(IF(MATCH('Total Participantes'!GR26,'Total Participantes'!$GN$4:$GU$4,0)&gt;0,GR$4,0),0)</f>
        <v>0</v>
      </c>
      <c r="GS26" s="116">
        <f>IFERROR(IF(MATCH('Total Participantes'!GS26,'Total Participantes'!$GN$4:$GU$4,0)&gt;0,GS$4,0),0)</f>
        <v>0</v>
      </c>
      <c r="GT26" s="116">
        <f>IFERROR(IF(MATCH('Total Participantes'!GT26,'Total Participantes'!$GN$4:$GU$4,0)&gt;0,GT$4,0),0)</f>
        <v>0</v>
      </c>
      <c r="GU26" s="116">
        <f>IFERROR(IF(MATCH('Total Participantes'!GU26,'Total Participantes'!$GN$4:$GU$4,0)&gt;0,GU$4,0),0)</f>
        <v>0</v>
      </c>
      <c r="GV26" s="116">
        <f>IFERROR(IF(MATCH('Total Participantes'!GV26,'Total Participantes'!$GV$4:$GY$4,0)&gt;0,GV$4,0),0)</f>
        <v>0</v>
      </c>
      <c r="GW26" s="116">
        <f>IFERROR(IF(MATCH('Total Participantes'!GW26,'Total Participantes'!$GV$4:$GY$4,0)&gt;0,GW$4,0),0)</f>
        <v>0</v>
      </c>
      <c r="GX26" s="116">
        <f>IFERROR(IF(MATCH('Total Participantes'!GX26,'Total Participantes'!$GV$4:$GY$4,0)&gt;0,GX$4,0),0)</f>
        <v>0</v>
      </c>
      <c r="GY26" s="116">
        <f>IFERROR(IF(MATCH('Total Participantes'!GY26,'Total Participantes'!$GV$4:$GY$4,0)&gt;0,GY$4,0),0)</f>
        <v>0</v>
      </c>
      <c r="GZ26" s="116">
        <f>IFERROR(IF(MATCH('Total Participantes'!GZ26,'Total Participantes'!$GZ$4:$HD$4,0)&gt;0,GZ$4,0),0)</f>
        <v>0</v>
      </c>
      <c r="HA26" s="116">
        <f>IFERROR(IF(MATCH('Total Participantes'!HA26,'Total Participantes'!$GZ$4:$HD$4,0)&gt;0,HA$4,0),0)</f>
        <v>0</v>
      </c>
      <c r="HB26" s="116">
        <f>IFERROR(IF(MATCH('Total Participantes'!HB26,'Total Participantes'!$GZ$4:$HD$4,0)&gt;0,HB$4,0),0)</f>
        <v>0</v>
      </c>
      <c r="HC26" s="116">
        <f>IFERROR(IF(MATCH('Total Participantes'!HC26,'Total Participantes'!$GZ$4:$HD$4,0)&gt;0,HC$4,0),0)</f>
        <v>0</v>
      </c>
      <c r="HD26" s="116">
        <f>IFERROR(IF(MATCH('Total Participantes'!HD26,'Total Participantes'!$GZ$4:$HD$4,0)&gt;0,HD$4,0),0)</f>
        <v>0</v>
      </c>
      <c r="HE26" s="78"/>
      <c r="HF26" s="116" t="str">
        <f>IF('Total Participantes'!HF26="","0",IFERROR(IF(MATCH('Total Participantes'!HF26,'Total Participantes'!$HF$4:$IC$4,0)&gt;0,HF$4,0),0))</f>
        <v>0</v>
      </c>
      <c r="HG26" s="116" t="str">
        <f>IF('Total Participantes'!HG26="","0",IFERROR(IF(MATCH('Total Participantes'!HG26,'Total Participantes'!$HF$4:$IC$4,0)&gt;0,HG$4,0),0))</f>
        <v>0</v>
      </c>
      <c r="HH26" s="116">
        <f>IF('Total Participantes'!HH26="","0",IFERROR(IF(MATCH('Total Participantes'!HH26,'Total Participantes'!$HF$4:$IC$4,0)&gt;0,HH$4,0),0))+IF(HF26+HG26=HF$4+HG$4,$HH$4,0)</f>
        <v>0</v>
      </c>
      <c r="HI26" s="116" t="str">
        <f>IF('Total Participantes'!HI26="","0",IFERROR(IF(MATCH('Total Participantes'!HI26,'Total Participantes'!$HF$4:$IC$4,0)&gt;0,HI$4,0),0))</f>
        <v>0</v>
      </c>
      <c r="HJ26" s="116" t="str">
        <f>IF('Total Participantes'!HJ26="","0",IFERROR(IF(MATCH('Total Participantes'!HJ26,'Total Participantes'!$HF$4:$IC$4,0)&gt;0,HJ$4,0),0))</f>
        <v>0</v>
      </c>
      <c r="HK26" s="116">
        <f>IF('Total Participantes'!HK26="","0",IFERROR(IF(MATCH('Total Participantes'!HK26,'Total Participantes'!$HF$4:$IC$4,0)&gt;0,HK$4,0),0))+IF(HI26+HJ26=HI$4+HJ$4,$HH$4,0)</f>
        <v>0</v>
      </c>
      <c r="HL26" s="116" t="str">
        <f>IF('Total Participantes'!HL26="","0",IFERROR(IF(MATCH('Total Participantes'!HL26,'Total Participantes'!$HF$4:$IC$4,0)&gt;0,HL$4,0),0))</f>
        <v>0</v>
      </c>
      <c r="HM26" s="116" t="str">
        <f>IF('Total Participantes'!HM26="","0",IFERROR(IF(MATCH('Total Participantes'!HM26,'Total Participantes'!$HF$4:$IC$4,0)&gt;0,HM$4,0),0))</f>
        <v>0</v>
      </c>
      <c r="HN26" s="116">
        <f>IF('Total Participantes'!HN26="","0",IFERROR(IF(MATCH('Total Participantes'!HN26,'Total Participantes'!$HF$4:$IC$4,0)&gt;0,HN$4,0),0))+IF(HL26+HM26=HL$4+HM$4,$HH$4,0)</f>
        <v>0</v>
      </c>
      <c r="HO26" s="116" t="str">
        <f>IF('Total Participantes'!HO26="","0",IFERROR(IF(MATCH('Total Participantes'!HO26,'Total Participantes'!$HF$4:$IC$4,0)&gt;0,HO$4,0),0))</f>
        <v>0</v>
      </c>
      <c r="HP26" s="116" t="str">
        <f>IF('Total Participantes'!HP26="","0",IFERROR(IF(MATCH('Total Participantes'!HP26,'Total Participantes'!$HF$4:$IC$4,0)&gt;0,HP$4,0),0))</f>
        <v>0</v>
      </c>
      <c r="HQ26" s="116">
        <f>IF('Total Participantes'!HQ26="","0",IFERROR(IF(MATCH('Total Participantes'!HQ26,'Total Participantes'!$HF$4:$IC$4,0)&gt;0,HQ$4,0),0))+IF(HO26+HP26=HO$4+HP$4,$HH$4,0)</f>
        <v>0</v>
      </c>
      <c r="HR26" s="116" t="str">
        <f>IF('Total Participantes'!HR26="","0",IFERROR(IF(MATCH('Total Participantes'!HR26,'Total Participantes'!$HF$4:$IC$4,0)&gt;0,HR$4,0),0))</f>
        <v>0</v>
      </c>
      <c r="HS26" s="116" t="str">
        <f>IF('Total Participantes'!HS26="","0",IFERROR(IF(MATCH('Total Participantes'!HS26,'Total Participantes'!$HF$4:$IC$4,0)&gt;0,HS$4,0),0))</f>
        <v>0</v>
      </c>
      <c r="HT26" s="116">
        <f>IF('Total Participantes'!HT26="","0",IFERROR(IF(MATCH('Total Participantes'!HT26,'Total Participantes'!$HF$4:$IC$4,0)&gt;0,HT$4,0),0))+IF(HR26+HS26=HR$4+HS$4,$HH$4,0)</f>
        <v>0</v>
      </c>
      <c r="HU26" s="116" t="str">
        <f>IF('Total Participantes'!HU26="","0",IFERROR(IF(MATCH('Total Participantes'!HU26,'Total Participantes'!$HF$4:$IC$4,0)&gt;0,HU$4,0),0))</f>
        <v>0</v>
      </c>
      <c r="HV26" s="116" t="str">
        <f>IF('Total Participantes'!HV26="","0",IFERROR(IF(MATCH('Total Participantes'!HV26,'Total Participantes'!$HF$4:$IC$4,0)&gt;0,HV$4,0),0))</f>
        <v>0</v>
      </c>
      <c r="HW26" s="116">
        <f>IF('Total Participantes'!HW26="","0",IFERROR(IF(MATCH('Total Participantes'!HW26,'Total Participantes'!$HF$4:$IC$4,0)&gt;0,HW$4,0),0))+IF(HU26+HV26=HU$4+HV$4,$HH$4,0)</f>
        <v>0</v>
      </c>
      <c r="HX26" s="116" t="str">
        <f>IF('Total Participantes'!HX26="","0",IFERROR(IF(MATCH('Total Participantes'!HX26,'Total Participantes'!$HF$4:$IC$4,0)&gt;0,HX$4,0),0))</f>
        <v>0</v>
      </c>
      <c r="HY26" s="116" t="str">
        <f>IF('Total Participantes'!HY26="","0",IFERROR(IF(MATCH('Total Participantes'!HY26,'Total Participantes'!$HF$4:$IC$4,0)&gt;0,HY$4,0),0))</f>
        <v>0</v>
      </c>
      <c r="HZ26" s="116">
        <f>IF('Total Participantes'!HZ26="","0",IFERROR(IF(MATCH('Total Participantes'!HZ26,'Total Participantes'!$HF$4:$IC$4,0)&gt;0,HZ$4,0),0))+IF(HX26+HY26=HX$4+HY$4,$HH$4,0)</f>
        <v>0</v>
      </c>
      <c r="IA26" s="116" t="str">
        <f>IF('Total Participantes'!IA26="","0",IFERROR(IF(MATCH('Total Participantes'!IA26,'Total Participantes'!$HF$4:$IC$4,0)&gt;0,IA$4,0),0))</f>
        <v>0</v>
      </c>
      <c r="IB26" s="116" t="str">
        <f>IF('Total Participantes'!IB26="","0",IFERROR(IF(MATCH('Total Participantes'!IB26,'Total Participantes'!$HF$4:$IC$4,0)&gt;0,IB$4,0),0))</f>
        <v>0</v>
      </c>
      <c r="IC26" s="116">
        <f>IF('Total Participantes'!IC26="","0",IFERROR(IF(MATCH('Total Participantes'!IC26,'Total Participantes'!$HF$4:$IC$4,0)&gt;0,IC$4,0),0))+IF(IA26+IB26=IA$4+IB$4,$HH$4,0)</f>
        <v>0</v>
      </c>
      <c r="ID26" s="116" t="str">
        <f>IF('Total Participantes'!ID26="","0",IFERROR(IF(MATCH('Total Participantes'!ID26,'Total Participantes'!$ID$4:$IO$4,0)&gt;0,ID$4,0),0))</f>
        <v>0</v>
      </c>
      <c r="IE26" s="116" t="str">
        <f>IF('Total Participantes'!IE26="","0",IFERROR(IF(MATCH('Total Participantes'!IE26,'Total Participantes'!$ID$4:$IO$4,0)&gt;0,IE$4,0),0))</f>
        <v>0</v>
      </c>
      <c r="IF26" s="116">
        <f>IF('Total Participantes'!IF26="","0",IFERROR(IF(MATCH('Total Participantes'!IF26,'Total Participantes'!$ID$4:$IO$4,0)&gt;0,IF$4,0),0))+IF(ID26+IE26=ID$4+IE$4,$IF$4,0)</f>
        <v>0</v>
      </c>
      <c r="IG26" s="116" t="str">
        <f>IF('Total Participantes'!IG26="","0",IFERROR(IF(MATCH('Total Participantes'!IG26,'Total Participantes'!$ID$4:$IO$4,0)&gt;0,IG$4,0),0))</f>
        <v>0</v>
      </c>
      <c r="IH26" s="116" t="str">
        <f>IF('Total Participantes'!IH26="","0",IFERROR(IF(MATCH('Total Participantes'!IH26,'Total Participantes'!$ID$4:$IO$4,0)&gt;0,IH$4,0),0))</f>
        <v>0</v>
      </c>
      <c r="II26" s="116">
        <f>IF('Total Participantes'!II26="","0",IFERROR(IF(MATCH('Total Participantes'!II26,'Total Participantes'!$ID$4:$IO$4,0)&gt;0,II$4,0),0))+IF(IG26+IH26=IG$4+IH$4,$IF$4,0)</f>
        <v>0</v>
      </c>
      <c r="IJ26" s="116" t="str">
        <f>IF('Total Participantes'!IJ26="","0",IFERROR(IF(MATCH('Total Participantes'!IJ26,'Total Participantes'!$ID$4:$IO$4,0)&gt;0,IJ$4,0),0))</f>
        <v>0</v>
      </c>
      <c r="IK26" s="116" t="str">
        <f>IF('Total Participantes'!IK26="","0",IFERROR(IF(MATCH('Total Participantes'!IK26,'Total Participantes'!$ID$4:$IO$4,0)&gt;0,IK$4,0),0))</f>
        <v>0</v>
      </c>
      <c r="IL26" s="116">
        <f>IF('Total Participantes'!IL26="","0",IFERROR(IF(MATCH('Total Participantes'!IL26,'Total Participantes'!$ID$4:$IO$4,0)&gt;0,IL$4,0),0))+IF(IJ26+IK26=IJ$4+IK$4,$IF$4,0)</f>
        <v>0</v>
      </c>
      <c r="IM26" s="116" t="str">
        <f>IF('Total Participantes'!IM26="","0",IFERROR(IF(MATCH('Total Participantes'!IM26,'Total Participantes'!$ID$4:$IO$4,0)&gt;0,IM$4,0),0))</f>
        <v>0</v>
      </c>
      <c r="IN26" s="116" t="str">
        <f>IF('Total Participantes'!IN26="","0",IFERROR(IF(MATCH('Total Participantes'!IN26,'Total Participantes'!$ID$4:$IO$4,0)&gt;0,IN$4,0),0))</f>
        <v>0</v>
      </c>
      <c r="IO26" s="116">
        <f>IF('Total Participantes'!IO26="","0",IFERROR(IF(MATCH('Total Participantes'!IO26,'Total Participantes'!$ID$4:$IO$4,0)&gt;0,IO$4,0),0))+IF(IM26+IN26=IM$4+IN$4,$IF$4,0)</f>
        <v>0</v>
      </c>
      <c r="IP26" s="116" t="str">
        <f>IF('Total Participantes'!IP26="","0",IFERROR(IF(MATCH('Total Participantes'!IP26,'Total Participantes'!$IP$4:$IU$4,0)&gt;0,IP$4,0),0))</f>
        <v>0</v>
      </c>
      <c r="IQ26" s="116" t="str">
        <f>IF('Total Participantes'!IQ26="","0",IFERROR(IF(MATCH('Total Participantes'!IQ26,'Total Participantes'!$IP$4:$IU$4,0)&gt;0,IQ$4,0),0))</f>
        <v>0</v>
      </c>
      <c r="IR26" s="116">
        <f>IF('Total Participantes'!IR26="","0",IFERROR(IF(MATCH('Total Participantes'!IR26,'Total Participantes'!$IP$4:$IU$4,0)&gt;0,IR$4,0),0))+IF(IP26+IQ26=IP$4+IQ$4,$IR$4,0)</f>
        <v>0</v>
      </c>
      <c r="IS26" s="116" t="str">
        <f>IF('Total Participantes'!IS26="","0",IFERROR(IF(MATCH('Total Participantes'!IS26,'Total Participantes'!$IP$4:$IU$4,0)&gt;0,IS$4,0),0))</f>
        <v>0</v>
      </c>
      <c r="IT26" s="116" t="str">
        <f>IF('Total Participantes'!IT26="","0",IFERROR(IF(MATCH('Total Participantes'!IT26,'Total Participantes'!$IP$4:$IU$4,0)&gt;0,IT$4,0),0))</f>
        <v>0</v>
      </c>
      <c r="IU26" s="116">
        <f>IF('Total Participantes'!IU26="","0",IFERROR(IF(MATCH('Total Participantes'!IU26,'Total Participantes'!$IP$4:$IU$4,0)&gt;0,IU$4,0),0))+IF(IS26+IT26=IS$4+IT$4,$IR$4,0)</f>
        <v>0</v>
      </c>
      <c r="IV26" s="116" t="str">
        <f>IF('Total Participantes'!IV26="","0",IFERROR(IF(MATCH('Total Participantes'!IV26,'Total Participantes'!$HF$4:$IC$4,0)&gt;0,IV$4,0),0))</f>
        <v>0</v>
      </c>
      <c r="IW26" s="116" t="str">
        <f>IF('Total Participantes'!IW26="","0",IFERROR(IF(MATCH('Total Participantes'!IW26,'Total Participantes'!$HF$4:$IC$4,0)&gt;0,IW$4,0),0))</f>
        <v>0</v>
      </c>
      <c r="IX26" s="116">
        <f>IF('Total Participantes'!IX26="","0",IFERROR(IF(MATCH('Total Participantes'!IX26,'Total Participantes'!$HF$4:$IC$4,0)&gt;0,IX$4,0),0))+IF(IV26+IW26=IV$4+IW$4,$IX$4,0)</f>
        <v>0</v>
      </c>
      <c r="IY26" s="116" t="str">
        <f>IF('Total Participantes'!IY26="","0",IFERROR(IF(MATCH('Total Participantes'!IY26,'Total Participantes'!$HF$4:$IC$4,0)&gt;0,IY$4,0),0))</f>
        <v>0</v>
      </c>
      <c r="IZ26" s="116" t="str">
        <f>IF('Total Participantes'!IZ26="","0",IFERROR(IF(MATCH('Total Participantes'!IZ26,'Total Participantes'!$HF$4:$IC$4,0)&gt;0,IZ$4,0),0))</f>
        <v>0</v>
      </c>
      <c r="JA26" s="116">
        <f>IF('Total Participantes'!JA26="","0",IFERROR(IF(MATCH('Total Participantes'!JA26,'Total Participantes'!$HF$4:$IC$4,0)&gt;0,JA$4,0),0))+IF(IY26+IZ26=IY$4+IZ$4,$IX$4,0)</f>
        <v>0</v>
      </c>
    </row>
    <row r="27" spans="1:261" ht="31.5" customHeight="1" thickBot="1">
      <c r="A27" s="117">
        <f>'Total Participantes'!A27</f>
        <v>0</v>
      </c>
      <c r="B27" s="117">
        <f>'Total Participantes'!B27</f>
        <v>0</v>
      </c>
      <c r="C27" s="117">
        <f>'Total Participantes'!C27</f>
        <v>0</v>
      </c>
      <c r="D27" s="116">
        <f>IF(OR('Total Participantes'!D$4="",'Total Participantes'!D27=""),0,IF('Total Participantes'!D27='Total Participantes'!D$4,D$4,0))</f>
        <v>0</v>
      </c>
      <c r="E27" s="116">
        <f>IF(OR('Total Participantes'!E$4="",'Total Participantes'!E27=""),0,IF('Total Participantes'!E27='Total Participantes'!E$4,E$4,0))</f>
        <v>0</v>
      </c>
      <c r="F27" s="97">
        <f>IF('Total Participantes'!F$4="",0,IF('Total Participantes'!F27='Total Participantes'!F$4,F$4,0))+IF(D27+E27=D$4+E$4,$F$4,0)</f>
        <v>0</v>
      </c>
      <c r="G27" s="116">
        <f>IF(OR('Total Participantes'!G$4="",'Total Participantes'!G27=""),0,IF('Total Participantes'!G27='Total Participantes'!G$4,G$4,0))</f>
        <v>0</v>
      </c>
      <c r="H27" s="116">
        <f>IF(OR('Total Participantes'!H$4="",'Total Participantes'!H27=""),0,IF('Total Participantes'!H27='Total Participantes'!H$4,H$4,0))</f>
        <v>0</v>
      </c>
      <c r="I27" s="97">
        <f>IF('Total Participantes'!I$4="",0,IF('Total Participantes'!I27='Total Participantes'!I$4,I$4,0))+IF(G27+H27=G$4+H$4,$F$4,0)</f>
        <v>0</v>
      </c>
      <c r="J27" s="116">
        <f>IF(OR('Total Participantes'!J$4="",'Total Participantes'!J27=""),0,IF('Total Participantes'!J27='Total Participantes'!J$4,J$4,0))</f>
        <v>0</v>
      </c>
      <c r="K27" s="116">
        <f>IF(OR('Total Participantes'!K$4="",'Total Participantes'!K27=""),0,IF('Total Participantes'!K27='Total Participantes'!K$4,K$4,0))</f>
        <v>0</v>
      </c>
      <c r="L27" s="97">
        <f>IF('Total Participantes'!L$4="",0,IF('Total Participantes'!L27='Total Participantes'!L$4,L$4,0))+IF(J27+K27=J$4+K$4,$F$4,0)</f>
        <v>0</v>
      </c>
      <c r="M27" s="116">
        <f>IF(OR('Total Participantes'!M$4="",'Total Participantes'!M27=""),0,IF('Total Participantes'!M27='Total Participantes'!M$4,M$4,0))</f>
        <v>0</v>
      </c>
      <c r="N27" s="116">
        <f>IF(OR('Total Participantes'!N$4="",'Total Participantes'!N27=""),0,IF('Total Participantes'!N27='Total Participantes'!N$4,N$4,0))</f>
        <v>0</v>
      </c>
      <c r="O27" s="97">
        <f>IF('Total Participantes'!O$4="",0,IF('Total Participantes'!O27='Total Participantes'!O$4,O$4,0))+IF(M27+N27=M$4+N$4,$F$4,0)</f>
        <v>0</v>
      </c>
      <c r="P27" s="116">
        <f>IF(OR('Total Participantes'!P$4="",'Total Participantes'!P27=""),0,IF('Total Participantes'!P27='Total Participantes'!P$4,P$4,0))</f>
        <v>0</v>
      </c>
      <c r="Q27" s="116">
        <f>IF(OR('Total Participantes'!Q$4="",'Total Participantes'!Q27=""),0,IF('Total Participantes'!Q27='Total Participantes'!Q$4,Q$4,0))</f>
        <v>0</v>
      </c>
      <c r="R27" s="97">
        <f>IF('Total Participantes'!R$4="",0,IF('Total Participantes'!R27='Total Participantes'!R$4,R$4,0))+IF(P27+Q27=P$4+Q$4,$F$4,0)</f>
        <v>0</v>
      </c>
      <c r="S27" s="116">
        <f>IF(OR('Total Participantes'!S$4="",'Total Participantes'!S27=""),0,IF('Total Participantes'!S27='Total Participantes'!S$4,S$4,0))</f>
        <v>0</v>
      </c>
      <c r="T27" s="116">
        <f>IF(OR('Total Participantes'!T$4="",'Total Participantes'!T27=""),0,IF('Total Participantes'!T27='Total Participantes'!T$4,T$4,0))</f>
        <v>0</v>
      </c>
      <c r="U27" s="97">
        <f>IF('Total Participantes'!U$4="",0,IF('Total Participantes'!U27='Total Participantes'!U$4,U$4,0))+IF(S27+T27=S$4+T$4,$F$4,0)</f>
        <v>0</v>
      </c>
      <c r="V27" s="97">
        <f>IFERROR(IF(MATCH('Total Participantes'!V27,'Total Participantes'!$V$4:$W$4,0)&gt;0,V$4,0),0)</f>
        <v>0</v>
      </c>
      <c r="W27" s="97">
        <f>IFERROR(IF(MATCH('Total Participantes'!W27,'Total Participantes'!$V$4:$W$4,0)&gt;0,W$4,0),0)</f>
        <v>0</v>
      </c>
      <c r="X27" s="78"/>
      <c r="Y27" s="78"/>
      <c r="Z27" s="116">
        <f>IF(OR('Total Participantes'!Z$4="",'Total Participantes'!Z27=""),0,IF('Total Participantes'!Z27='Total Participantes'!Z$4,Z$4,0))</f>
        <v>0</v>
      </c>
      <c r="AA27" s="116">
        <f>IF(OR('Total Participantes'!AA$4="",'Total Participantes'!AA27=""),0,IF('Total Participantes'!AA27='Total Participantes'!AA$4,AA$4,0))</f>
        <v>0</v>
      </c>
      <c r="AB27" s="97">
        <f>IF('Total Participantes'!AB$4="",0,IF('Total Participantes'!AB27='Total Participantes'!AB$4,AB$4,0))+IF(Z27+AA27=Z$4+AA$4,$F$4,0)</f>
        <v>0</v>
      </c>
      <c r="AC27" s="116">
        <f>IF(OR('Total Participantes'!AC$4="",'Total Participantes'!AC27=""),0,IF('Total Participantes'!AC27='Total Participantes'!AC$4,AC$4,0))</f>
        <v>0</v>
      </c>
      <c r="AD27" s="116">
        <f>IF(OR('Total Participantes'!AD$4="",'Total Participantes'!AD27=""),0,IF('Total Participantes'!AD27='Total Participantes'!AD$4,AD$4,0))</f>
        <v>0</v>
      </c>
      <c r="AE27" s="97">
        <f>IF('Total Participantes'!AE$4="",0,IF('Total Participantes'!AE27='Total Participantes'!AE$4,AE$4,0))+IF(AC27+AD27=AC$4+AD$4,$F$4,0)</f>
        <v>0</v>
      </c>
      <c r="AF27" s="116">
        <f>IF(OR('Total Participantes'!AF$4="",'Total Participantes'!AF27=""),0,IF('Total Participantes'!AF27='Total Participantes'!AF$4,AF$4,0))</f>
        <v>0</v>
      </c>
      <c r="AG27" s="116">
        <f>IF(OR('Total Participantes'!AG$4="",'Total Participantes'!AG27=""),0,IF('Total Participantes'!AG27='Total Participantes'!AG$4,AG$4,0))</f>
        <v>0</v>
      </c>
      <c r="AH27" s="97">
        <f>IF('Total Participantes'!AH$4="",0,IF('Total Participantes'!AH27='Total Participantes'!AH$4,AH$4,0))+IF(AF27+AG27=AF$4+AG$4,$F$4,0)</f>
        <v>0</v>
      </c>
      <c r="AI27" s="116">
        <f>IF(OR('Total Participantes'!AI$4="",'Total Participantes'!AI27=""),0,IF('Total Participantes'!AI27='Total Participantes'!AI$4,AI$4,0))</f>
        <v>0</v>
      </c>
      <c r="AJ27" s="116">
        <f>IF(OR('Total Participantes'!AJ$4="",'Total Participantes'!AJ27=""),0,IF('Total Participantes'!AJ27='Total Participantes'!AJ$4,AJ$4,0))</f>
        <v>0</v>
      </c>
      <c r="AK27" s="97">
        <f>IF('Total Participantes'!AK$4="",0,IF('Total Participantes'!AK27='Total Participantes'!AK$4,AK$4,0))+IF(AI27+AJ27=AI$4+AJ$4,$F$4,0)</f>
        <v>0</v>
      </c>
      <c r="AL27" s="116">
        <f>IF(OR('Total Participantes'!AL$4="",'Total Participantes'!AL27=""),0,IF('Total Participantes'!AL27='Total Participantes'!AL$4,AL$4,0))</f>
        <v>0</v>
      </c>
      <c r="AM27" s="116">
        <f>IF(OR('Total Participantes'!AM$4="",'Total Participantes'!AM27=""),0,IF('Total Participantes'!AM27='Total Participantes'!AM$4,AM$4,0))</f>
        <v>0</v>
      </c>
      <c r="AN27" s="97">
        <f>IF('Total Participantes'!AN$4="",0,IF('Total Participantes'!AN27='Total Participantes'!AN$4,AN$4,0))+IF(AL27+AM27=AL$4+AM$4,$F$4,0)</f>
        <v>0</v>
      </c>
      <c r="AO27" s="116">
        <f>IF(OR('Total Participantes'!AO$4="",'Total Participantes'!AO27=""),0,IF('Total Participantes'!AO27='Total Participantes'!AO$4,AO$4,0))</f>
        <v>0</v>
      </c>
      <c r="AP27" s="116">
        <f>IF(OR('Total Participantes'!AP$4="",'Total Participantes'!AP27=""),0,IF('Total Participantes'!AP27='Total Participantes'!AP$4,AP$4,0))</f>
        <v>0</v>
      </c>
      <c r="AQ27" s="97">
        <f>IF('Total Participantes'!AQ$4="",0,IF('Total Participantes'!AQ27='Total Participantes'!AQ$4,AQ$4,0))+IF(AO27+AP27=AO$4+AP$4,$F$4,0)</f>
        <v>0</v>
      </c>
      <c r="AR27" s="97">
        <f>IFERROR(IF(MATCH('Total Participantes'!AR27,'Total Participantes'!$AR$4:$AS$4,0)&gt;0,AR$4,0),0)</f>
        <v>0</v>
      </c>
      <c r="AS27" s="97">
        <f>IFERROR(IF(MATCH('Total Participantes'!AS27,'Total Participantes'!$AR$4:$AS$4,0)&gt;0,AS$4,0),0)</f>
        <v>0</v>
      </c>
      <c r="AT27" s="78"/>
      <c r="AU27" s="78"/>
      <c r="AV27" s="116">
        <f>IF(OR('Total Participantes'!AV$4="",'Total Participantes'!AV27=""),0,IF('Total Participantes'!AV27='Total Participantes'!AV$4,AV$4,0))</f>
        <v>0</v>
      </c>
      <c r="AW27" s="116">
        <f>IF(OR('Total Participantes'!AW$4="",'Total Participantes'!AW27=""),0,IF('Total Participantes'!AW27='Total Participantes'!AW$4,AW$4,0))</f>
        <v>0</v>
      </c>
      <c r="AX27" s="97">
        <f>IF('Total Participantes'!AX$4="",0,IF('Total Participantes'!AX27='Total Participantes'!AX$4,AX$4,0))+IF(AV27+AW27=AV$4+AW$4,$F$4,0)</f>
        <v>0</v>
      </c>
      <c r="AY27" s="116">
        <f>IF(OR('Total Participantes'!AY$4="",'Total Participantes'!AY27=""),0,IF('Total Participantes'!AY27='Total Participantes'!AY$4,AY$4,0))</f>
        <v>0</v>
      </c>
      <c r="AZ27" s="116">
        <f>IF(OR('Total Participantes'!AZ$4="",'Total Participantes'!AZ27=""),0,IF('Total Participantes'!AZ27='Total Participantes'!AZ$4,AZ$4,0))</f>
        <v>0</v>
      </c>
      <c r="BA27" s="97">
        <f>IF('Total Participantes'!BA$4="",0,IF('Total Participantes'!BA27='Total Participantes'!BA$4,BA$4,0))+IF(AY27+AZ27=AY$4+AZ$4,$F$4,0)</f>
        <v>0</v>
      </c>
      <c r="BB27" s="116">
        <f>IF(OR('Total Participantes'!BB$4="",'Total Participantes'!BB27=""),0,IF('Total Participantes'!BB27='Total Participantes'!BB$4,BB$4,0))</f>
        <v>0</v>
      </c>
      <c r="BC27" s="116">
        <f>IF(OR('Total Participantes'!BC$4="",'Total Participantes'!BC27=""),0,IF('Total Participantes'!BC27='Total Participantes'!BC$4,BC$4,0))</f>
        <v>0</v>
      </c>
      <c r="BD27" s="97">
        <f>IF('Total Participantes'!BD$4="",0,IF('Total Participantes'!BD27='Total Participantes'!BD$4,BD$4,0))+IF(BB27+BC27=BB$4+BC$4,$F$4,0)</f>
        <v>0</v>
      </c>
      <c r="BE27" s="116">
        <f>IF(OR('Total Participantes'!BE$4="",'Total Participantes'!BE27=""),0,IF('Total Participantes'!BE27='Total Participantes'!BE$4,BE$4,0))</f>
        <v>0</v>
      </c>
      <c r="BF27" s="116">
        <f>IF(OR('Total Participantes'!BF$4="",'Total Participantes'!BF27=""),0,IF('Total Participantes'!BF27='Total Participantes'!BF$4,BF$4,0))</f>
        <v>0</v>
      </c>
      <c r="BG27" s="97">
        <f>IF('Total Participantes'!BG$4="",0,IF('Total Participantes'!BG27='Total Participantes'!BG$4,BG$4,0))+IF(BE27+BF27=BE$4+BF$4,$F$4,0)</f>
        <v>0</v>
      </c>
      <c r="BH27" s="116">
        <f>IF(OR('Total Participantes'!BH$4="",'Total Participantes'!BH27=""),0,IF('Total Participantes'!BH27='Total Participantes'!BH$4,BH$4,0))</f>
        <v>0</v>
      </c>
      <c r="BI27" s="116">
        <f>IF(OR('Total Participantes'!BI$4="",'Total Participantes'!BI27=""),0,IF('Total Participantes'!BI27='Total Participantes'!BI$4,BI$4,0))</f>
        <v>0</v>
      </c>
      <c r="BJ27" s="97">
        <f>IF('Total Participantes'!BJ$4="",0,IF('Total Participantes'!BJ27='Total Participantes'!BJ$4,BJ$4,0))+IF(BH27+BI27=BH$4+BI$4,$F$4,0)</f>
        <v>0</v>
      </c>
      <c r="BK27" s="116">
        <f>IF(OR('Total Participantes'!BK$4="",'Total Participantes'!BK27=""),0,IF('Total Participantes'!BK27='Total Participantes'!BK$4,BK$4,0))</f>
        <v>0</v>
      </c>
      <c r="BL27" s="116">
        <f>IF(OR('Total Participantes'!BL$4="",'Total Participantes'!BL27=""),0,IF('Total Participantes'!BL27='Total Participantes'!BL$4,BL$4,0))</f>
        <v>0</v>
      </c>
      <c r="BM27" s="97">
        <f>IF('Total Participantes'!BM$4="",0,IF('Total Participantes'!BM27='Total Participantes'!BM$4,BM$4,0))+IF(BK27+BL27=BK$4+BL$4,$F$4,0)</f>
        <v>0</v>
      </c>
      <c r="BN27" s="97">
        <f>IFERROR(IF(MATCH('Total Participantes'!BN27,'Total Participantes'!$BN$4:$BO$4,0)&gt;0,BN$4,0),0)</f>
        <v>0</v>
      </c>
      <c r="BO27" s="97">
        <f>IFERROR(IF(MATCH('Total Participantes'!BO27,'Total Participantes'!$BN$4:$BO$4,0)&gt;0,BO$4,0),0)</f>
        <v>0</v>
      </c>
      <c r="BP27" s="78"/>
      <c r="BQ27" s="78"/>
      <c r="BR27" s="116">
        <f>IF(OR('Total Participantes'!BR$4="",'Total Participantes'!BR27=""),0,IF('Total Participantes'!BR27='Total Participantes'!BR$4,BR$4,0))</f>
        <v>0</v>
      </c>
      <c r="BS27" s="116">
        <f>IF(OR('Total Participantes'!BS$4="",'Total Participantes'!BS27=""),0,IF('Total Participantes'!BS27='Total Participantes'!BS$4,BS$4,0))</f>
        <v>0</v>
      </c>
      <c r="BT27" s="97">
        <f>IF('Total Participantes'!BT$4="",0,IF('Total Participantes'!BT27='Total Participantes'!BT$4,BT$4,0))+IF(BR27+BS27=BR$4+BS$4,$F$4,0)</f>
        <v>0</v>
      </c>
      <c r="BU27" s="116">
        <f>IF(OR('Total Participantes'!BU$4="",'Total Participantes'!BU27=""),0,IF('Total Participantes'!BU27='Total Participantes'!BU$4,BU$4,0))</f>
        <v>0</v>
      </c>
      <c r="BV27" s="116">
        <f>IF(OR('Total Participantes'!BV$4="",'Total Participantes'!BV27=""),0,IF('Total Participantes'!BV27='Total Participantes'!BV$4,BV$4,0))</f>
        <v>0</v>
      </c>
      <c r="BW27" s="97">
        <f>IF('Total Participantes'!BW$4="",0,IF('Total Participantes'!BW27='Total Participantes'!BW$4,BW$4,0))+IF(BU27+BV27=BU$4+BV$4,$F$4,0)</f>
        <v>0</v>
      </c>
      <c r="BX27" s="116">
        <f>IF(OR('Total Participantes'!BX$4="",'Total Participantes'!BX27=""),0,IF('Total Participantes'!BX27='Total Participantes'!BX$4,BX$4,0))</f>
        <v>0</v>
      </c>
      <c r="BY27" s="116">
        <f>IF(OR('Total Participantes'!BY$4="",'Total Participantes'!BY27=""),0,IF('Total Participantes'!BY27='Total Participantes'!BY$4,BY$4,0))</f>
        <v>0</v>
      </c>
      <c r="BZ27" s="97">
        <f>IF('Total Participantes'!BZ$4="",0,IF('Total Participantes'!BZ27='Total Participantes'!BZ$4,BZ$4,0))+IF(BX27+BY27=BX$4+BY$4,$F$4,0)</f>
        <v>0</v>
      </c>
      <c r="CA27" s="116">
        <f>IF(OR('Total Participantes'!CA$4="",'Total Participantes'!CA27=""),0,IF('Total Participantes'!CA27='Total Participantes'!CA$4,CA$4,0))</f>
        <v>0</v>
      </c>
      <c r="CB27" s="116">
        <f>IF(OR('Total Participantes'!CB$4="",'Total Participantes'!CB27=""),0,IF('Total Participantes'!CB27='Total Participantes'!CB$4,CB$4,0))</f>
        <v>0</v>
      </c>
      <c r="CC27" s="97">
        <f>IF('Total Participantes'!CC$4="",0,IF('Total Participantes'!CC27='Total Participantes'!CC$4,CC$4,0))+IF(CA27+CB27=CA$4+CB$4,$F$4,0)</f>
        <v>0</v>
      </c>
      <c r="CD27" s="116">
        <f>IF(OR('Total Participantes'!CD$4="",'Total Participantes'!CD27=""),0,IF('Total Participantes'!CD27='Total Participantes'!CD$4,CD$4,0))</f>
        <v>0</v>
      </c>
      <c r="CE27" s="116">
        <f>IF(OR('Total Participantes'!CE$4="",'Total Participantes'!CE27=""),0,IF('Total Participantes'!CE27='Total Participantes'!CE$4,CE$4,0))</f>
        <v>0</v>
      </c>
      <c r="CF27" s="97">
        <f>IF('Total Participantes'!CF$4="",0,IF('Total Participantes'!CF27='Total Participantes'!CF$4,CF$4,0))+IF(CD27+CE27=CD$4+CE$4,$F$4,0)</f>
        <v>0</v>
      </c>
      <c r="CG27" s="116">
        <f>IF(OR('Total Participantes'!CG$4="",'Total Participantes'!CG27=""),0,IF('Total Participantes'!CG27='Total Participantes'!CG$4,CG$4,0))</f>
        <v>0</v>
      </c>
      <c r="CH27" s="116">
        <f>IF(OR('Total Participantes'!CH$4="",'Total Participantes'!CH27=""),0,IF('Total Participantes'!CH27='Total Participantes'!CH$4,CH$4,0))</f>
        <v>0</v>
      </c>
      <c r="CI27" s="97">
        <f>IF('Total Participantes'!CI$4="",0,IF('Total Participantes'!CI27='Total Participantes'!CI$4,CI$4,0))+IF(CG27+CH27=CG$4+CH$4,$F$4,0)</f>
        <v>0</v>
      </c>
      <c r="CJ27" s="97">
        <f>IFERROR(IF(MATCH('Total Participantes'!CJ27,'Total Participantes'!$CJ$4:$CK$4,0)&gt;0,CJ$4,0),0)</f>
        <v>0</v>
      </c>
      <c r="CK27" s="97">
        <f>IFERROR(IF(MATCH('Total Participantes'!CK27,'Total Participantes'!$CJ$4:$CK$4,0)&gt;0,CK$4,0),0)</f>
        <v>0</v>
      </c>
      <c r="CL27" s="78"/>
      <c r="CM27" s="78"/>
      <c r="CN27" s="116">
        <f>IF(OR('Total Participantes'!CN$4="",'Total Participantes'!CN27=""),0,IF('Total Participantes'!CN27='Total Participantes'!CN$4,CN$4,0))</f>
        <v>0</v>
      </c>
      <c r="CO27" s="116">
        <f>IF(OR('Total Participantes'!CO$4="",'Total Participantes'!CO27=""),0,IF('Total Participantes'!CO27='Total Participantes'!CO$4,CO$4,0))</f>
        <v>0</v>
      </c>
      <c r="CP27" s="97">
        <f>IF('Total Participantes'!CP$4="",0,IF('Total Participantes'!CP27='Total Participantes'!CP$4,CP$4,0))+IF(CN27+CO27=CN$4+CO$4,$F$4,0)</f>
        <v>0</v>
      </c>
      <c r="CQ27" s="116">
        <f>IF(OR('Total Participantes'!CQ$4="",'Total Participantes'!CQ27=""),0,IF('Total Participantes'!CQ27='Total Participantes'!CQ$4,CQ$4,0))</f>
        <v>0</v>
      </c>
      <c r="CR27" s="116">
        <f>IF(OR('Total Participantes'!CR$4="",'Total Participantes'!CR27=""),0,IF('Total Participantes'!CR27='Total Participantes'!CR$4,CR$4,0))</f>
        <v>0</v>
      </c>
      <c r="CS27" s="97">
        <f>IF('Total Participantes'!CS$4="",0,IF('Total Participantes'!CS27='Total Participantes'!CS$4,CS$4,0))+IF(CQ27+CR27=CQ$4+CR$4,$F$4,0)</f>
        <v>0</v>
      </c>
      <c r="CT27" s="116">
        <f>IF(OR('Total Participantes'!CT$4="",'Total Participantes'!CT27=""),0,IF('Total Participantes'!CT27='Total Participantes'!CT$4,CT$4,0))</f>
        <v>0</v>
      </c>
      <c r="CU27" s="116">
        <f>IF(OR('Total Participantes'!CU$4="",'Total Participantes'!CU27=""),0,IF('Total Participantes'!CU27='Total Participantes'!CU$4,CU$4,0))</f>
        <v>0</v>
      </c>
      <c r="CV27" s="97">
        <f>IF('Total Participantes'!CV$4="",0,IF('Total Participantes'!CV27='Total Participantes'!CV$4,CV$4,0))+IF(CT27+CU27=CT$4+CU$4,$F$4,0)</f>
        <v>0</v>
      </c>
      <c r="CW27" s="116">
        <f>IF(OR('Total Participantes'!CW$4="",'Total Participantes'!CW27=""),0,IF('Total Participantes'!CW27='Total Participantes'!CW$4,CW$4,0))</f>
        <v>0</v>
      </c>
      <c r="CX27" s="116">
        <f>IF(OR('Total Participantes'!CX$4="",'Total Participantes'!CX27=""),0,IF('Total Participantes'!CX27='Total Participantes'!CX$4,CX$4,0))</f>
        <v>0</v>
      </c>
      <c r="CY27" s="97">
        <f>IF('Total Participantes'!CY$4="",0,IF('Total Participantes'!CY27='Total Participantes'!CY$4,CY$4,0))+IF(CW27+CX27=CW$4+CX$4,$F$4,0)</f>
        <v>0</v>
      </c>
      <c r="CZ27" s="116">
        <f>IF(OR('Total Participantes'!CZ$4="",'Total Participantes'!CZ27=""),0,IF('Total Participantes'!CZ27='Total Participantes'!CZ$4,CZ$4,0))</f>
        <v>0</v>
      </c>
      <c r="DA27" s="116">
        <f>IF(OR('Total Participantes'!DA$4="",'Total Participantes'!DA27=""),0,IF('Total Participantes'!DA27='Total Participantes'!DA$4,DA$4,0))</f>
        <v>0</v>
      </c>
      <c r="DB27" s="97">
        <f>IF('Total Participantes'!DB$4="",0,IF('Total Participantes'!DB27='Total Participantes'!DB$4,DB$4,0))+IF(CZ27+DA27=CZ$4+DA$4,$F$4,0)</f>
        <v>0</v>
      </c>
      <c r="DC27" s="116">
        <f>IF(OR('Total Participantes'!DC$4="",'Total Participantes'!DC27=""),0,IF('Total Participantes'!DC27='Total Participantes'!DC$4,DC$4,0))</f>
        <v>0</v>
      </c>
      <c r="DD27" s="116">
        <f>IF(OR('Total Participantes'!DD$4="",'Total Participantes'!DD27=""),0,IF('Total Participantes'!DD27='Total Participantes'!DD$4,DD$4,0))</f>
        <v>0</v>
      </c>
      <c r="DE27" s="97">
        <f>IF('Total Participantes'!DE$4="",0,IF('Total Participantes'!DE27='Total Participantes'!DE$4,DE$4,0))+IF(DC27+DD27=DC$4+DD$4,$F$4,0)</f>
        <v>0</v>
      </c>
      <c r="DF27" s="97">
        <f>IFERROR(IF(MATCH('Total Participantes'!DF27,'Total Participantes'!$DF$4:$DG$4,0)&gt;0,DF$4,0),0)</f>
        <v>0</v>
      </c>
      <c r="DG27" s="97">
        <f>IFERROR(IF(MATCH('Total Participantes'!DG27,'Total Participantes'!$DF$4:$DG$4,0)&gt;0,DG$4,0),0)</f>
        <v>0</v>
      </c>
      <c r="DH27" s="78"/>
      <c r="DI27" s="78"/>
      <c r="DJ27" s="116">
        <f>IF(OR('Total Participantes'!DJ$4="",'Total Participantes'!DJ27=""),0,IF('Total Participantes'!DJ27='Total Participantes'!DJ$4,DJ$4,0))</f>
        <v>0</v>
      </c>
      <c r="DK27" s="116">
        <f>IF(OR('Total Participantes'!DK$4="",'Total Participantes'!DK27=""),0,IF('Total Participantes'!DK27='Total Participantes'!DK$4,DK$4,0))</f>
        <v>0</v>
      </c>
      <c r="DL27" s="97">
        <f>IF('Total Participantes'!DL$4="",0,IF('Total Participantes'!DL27='Total Participantes'!DL$4,DL$4,0))+IF(DJ27+DK27=DJ$4+DK$4,$F$4,0)</f>
        <v>0</v>
      </c>
      <c r="DM27" s="116">
        <f>IF(OR('Total Participantes'!DM$4="",'Total Participantes'!DM27=""),0,IF('Total Participantes'!DM27='Total Participantes'!DM$4,DM$4,0))</f>
        <v>0</v>
      </c>
      <c r="DN27" s="116">
        <f>IF(OR('Total Participantes'!DN$4="",'Total Participantes'!DN27=""),0,IF('Total Participantes'!DN27='Total Participantes'!DN$4,DN$4,0))</f>
        <v>0</v>
      </c>
      <c r="DO27" s="97">
        <f>IF('Total Participantes'!DO$4="",0,IF('Total Participantes'!DO27='Total Participantes'!DO$4,DO$4,0))+IF(DM27+DN27=DM$4+DN$4,$F$4,0)</f>
        <v>0</v>
      </c>
      <c r="DP27" s="116">
        <f>IF(OR('Total Participantes'!DP$4="",'Total Participantes'!DP27=""),0,IF('Total Participantes'!DP27='Total Participantes'!DP$4,DP$4,0))</f>
        <v>0</v>
      </c>
      <c r="DQ27" s="116">
        <f>IF(OR('Total Participantes'!DQ$4="",'Total Participantes'!DQ27=""),0,IF('Total Participantes'!DQ27='Total Participantes'!DQ$4,DQ$4,0))</f>
        <v>0</v>
      </c>
      <c r="DR27" s="97">
        <f>IF('Total Participantes'!DR$4="",0,IF('Total Participantes'!DR27='Total Participantes'!DR$4,DR$4,0))+IF(DP27+DQ27=DP$4+DQ$4,$F$4,0)</f>
        <v>0</v>
      </c>
      <c r="DS27" s="116">
        <f>IF(OR('Total Participantes'!DS$4="",'Total Participantes'!DS27=""),0,IF('Total Participantes'!DS27='Total Participantes'!DS$4,DS$4,0))</f>
        <v>0</v>
      </c>
      <c r="DT27" s="116">
        <f>IF(OR('Total Participantes'!DT$4="",'Total Participantes'!DT27=""),0,IF('Total Participantes'!DT27='Total Participantes'!DT$4,DT$4,0))</f>
        <v>0</v>
      </c>
      <c r="DU27" s="97">
        <f>IF('Total Participantes'!DU$4="",0,IF('Total Participantes'!DU27='Total Participantes'!DU$4,DU$4,0))+IF(DS27+DT27=DS$4+DT$4,$F$4,0)</f>
        <v>0</v>
      </c>
      <c r="DV27" s="116">
        <f>IF(OR('Total Participantes'!DV$4="",'Total Participantes'!DV27=""),0,IF('Total Participantes'!DV27='Total Participantes'!DV$4,DV$4,0))</f>
        <v>0</v>
      </c>
      <c r="DW27" s="116">
        <f>IF(OR('Total Participantes'!DW$4="",'Total Participantes'!DW27=""),0,IF('Total Participantes'!DW27='Total Participantes'!DW$4,DW$4,0))</f>
        <v>0</v>
      </c>
      <c r="DX27" s="97">
        <f>IF('Total Participantes'!DX$4="",0,IF('Total Participantes'!DX27='Total Participantes'!DX$4,DX$4,0))+IF(DV27+DW27=DV$4+DW$4,$F$4,0)</f>
        <v>0</v>
      </c>
      <c r="DY27" s="116">
        <f>IF(OR('Total Participantes'!DY$4="",'Total Participantes'!DY27=""),0,IF('Total Participantes'!DY27='Total Participantes'!DY$4,DY$4,0))</f>
        <v>0</v>
      </c>
      <c r="DZ27" s="116">
        <f>IF(OR('Total Participantes'!DZ$4="",'Total Participantes'!DZ27=""),0,IF('Total Participantes'!DZ27='Total Participantes'!DZ$4,DZ$4,0))</f>
        <v>0</v>
      </c>
      <c r="EA27" s="97">
        <f>IF('Total Participantes'!EA$4="",0,IF('Total Participantes'!EA27='Total Participantes'!EA$4,EA$4,0))+IF(DY27+DZ27=DY$4+DZ$4,$F$4,0)</f>
        <v>0</v>
      </c>
      <c r="EB27" s="97">
        <f>IFERROR(IF(MATCH('Total Participantes'!EB27,'Total Participantes'!$EB$4:$EC$4,0)&gt;0,EB$4,0),0)</f>
        <v>0</v>
      </c>
      <c r="EC27" s="97">
        <f>IFERROR(IF(MATCH('Total Participantes'!EC27,'Total Participantes'!$EB$4:$EC$4,0)&gt;0,EC$4,0),0)</f>
        <v>0</v>
      </c>
      <c r="ED27" s="78"/>
      <c r="EE27" s="78"/>
      <c r="EF27" s="116">
        <f>IF(OR('Total Participantes'!EF$4="",'Total Participantes'!EF27=""),0,IF('Total Participantes'!EF27='Total Participantes'!EF$4,EF$4,0))</f>
        <v>0</v>
      </c>
      <c r="EG27" s="116">
        <f>IF(OR('Total Participantes'!EG$4="",'Total Participantes'!EG27=""),0,IF('Total Participantes'!EG27='Total Participantes'!EG$4,EG$4,0))</f>
        <v>0</v>
      </c>
      <c r="EH27" s="97">
        <f>IF('Total Participantes'!EH$4="",0,IF('Total Participantes'!EH27='Total Participantes'!EH$4,EH$4,0))+IF(EF27+EG27=EF$4+EG$4,$F$4,0)</f>
        <v>0</v>
      </c>
      <c r="EI27" s="116">
        <f>IF(OR('Total Participantes'!EI$4="",'Total Participantes'!EI27=""),0,IF('Total Participantes'!EI27='Total Participantes'!EI$4,EI$4,0))</f>
        <v>0</v>
      </c>
      <c r="EJ27" s="116">
        <f>IF(OR('Total Participantes'!EJ$4="",'Total Participantes'!EJ27=""),0,IF('Total Participantes'!EJ27='Total Participantes'!EJ$4,EJ$4,0))</f>
        <v>0</v>
      </c>
      <c r="EK27" s="97">
        <f>IF('Total Participantes'!EK$4="",0,IF('Total Participantes'!EK27='Total Participantes'!EK$4,EK$4,0))+IF(EI27+EJ27=EI$4+EJ$4,$F$4,0)</f>
        <v>0</v>
      </c>
      <c r="EL27" s="116">
        <f>IF(OR('Total Participantes'!EL$4="",'Total Participantes'!EL27=""),0,IF('Total Participantes'!EL27='Total Participantes'!EL$4,EL$4,0))</f>
        <v>0</v>
      </c>
      <c r="EM27" s="116">
        <f>IF(OR('Total Participantes'!EM$4="",'Total Participantes'!EM27=""),0,IF('Total Participantes'!EM27='Total Participantes'!EM$4,EM$4,0))</f>
        <v>0</v>
      </c>
      <c r="EN27" s="97">
        <f>IF('Total Participantes'!EN$4="",0,IF('Total Participantes'!EN27='Total Participantes'!EN$4,EN$4,0))+IF(EL27+EM27=EL$4+EM$4,$F$4,0)</f>
        <v>0</v>
      </c>
      <c r="EO27" s="116">
        <f>IF(OR('Total Participantes'!EO$4="",'Total Participantes'!EO27=""),0,IF('Total Participantes'!EO27='Total Participantes'!EO$4,EO$4,0))</f>
        <v>0</v>
      </c>
      <c r="EP27" s="116">
        <f>IF(OR('Total Participantes'!EP$4="",'Total Participantes'!EP27=""),0,IF('Total Participantes'!EP27='Total Participantes'!EP$4,EP$4,0))</f>
        <v>0</v>
      </c>
      <c r="EQ27" s="97">
        <f>IF('Total Participantes'!EQ$4="",0,IF('Total Participantes'!EQ27='Total Participantes'!EQ$4,EQ$4,0))+IF(EO27+EP27=EO$4+EP$4,$F$4,0)</f>
        <v>0</v>
      </c>
      <c r="ER27" s="116">
        <f>IF(OR('Total Participantes'!ER$4="",'Total Participantes'!ER27=""),0,IF('Total Participantes'!ER27='Total Participantes'!ER$4,ER$4,0))</f>
        <v>0</v>
      </c>
      <c r="ES27" s="116">
        <f>IF(OR('Total Participantes'!ES$4="",'Total Participantes'!ES27=""),0,IF('Total Participantes'!ES27='Total Participantes'!ES$4,ES$4,0))</f>
        <v>0</v>
      </c>
      <c r="ET27" s="97">
        <f>IF('Total Participantes'!ET$4="",0,IF('Total Participantes'!ET27='Total Participantes'!ET$4,ET$4,0))+IF(ER27+ES27=ER$4+ES$4,$F$4,0)</f>
        <v>0</v>
      </c>
      <c r="EU27" s="116">
        <f>IF(OR('Total Participantes'!EU$4="",'Total Participantes'!EU27=""),0,IF('Total Participantes'!EU27='Total Participantes'!EU$4,EU$4,0))</f>
        <v>0</v>
      </c>
      <c r="EV27" s="116">
        <f>IF(OR('Total Participantes'!EV$4="",'Total Participantes'!EV27=""),0,IF('Total Participantes'!EV27='Total Participantes'!EV$4,EV$4,0))</f>
        <v>0</v>
      </c>
      <c r="EW27" s="97">
        <f>IF('Total Participantes'!EW$4="",0,IF('Total Participantes'!EW27='Total Participantes'!EW$4,EW$4,0))+IF(EU27+EV27=EU$4+EV$4,$F$4,0)</f>
        <v>0</v>
      </c>
      <c r="EX27" s="97">
        <f>IFERROR(IF(MATCH('Total Participantes'!EX27,'Total Participantes'!$EX$4:$EY$4,0)&gt;0,EX$4,0),0)</f>
        <v>0</v>
      </c>
      <c r="EY27" s="97">
        <f>IFERROR(IF(MATCH('Total Participantes'!EY27,'Total Participantes'!$EX$4:$EY$4,0)&gt;0,EY$4,0),0)</f>
        <v>0</v>
      </c>
      <c r="EZ27" s="78"/>
      <c r="FA27" s="78"/>
      <c r="FB27" s="116">
        <f>IF(OR('Total Participantes'!FB$4="",'Total Participantes'!FB27=""),0,IF('Total Participantes'!FB27='Total Participantes'!FB$4,FB$4,0))</f>
        <v>0</v>
      </c>
      <c r="FC27" s="116">
        <f>IF(OR('Total Participantes'!FC$4="",'Total Participantes'!FC27=""),0,IF('Total Participantes'!FC27='Total Participantes'!FC$4,FC$4,0))</f>
        <v>0</v>
      </c>
      <c r="FD27" s="97">
        <f>IF('Total Participantes'!FD$4="",0,IF('Total Participantes'!FD27='Total Participantes'!FD$4,FD$4,0))+IF(FB27+FC27=FB$4+FC$4,$F$4,0)</f>
        <v>0</v>
      </c>
      <c r="FE27" s="116">
        <f>IF(OR('Total Participantes'!FE$4="",'Total Participantes'!FE27=""),0,IF('Total Participantes'!FE27='Total Participantes'!FE$4,FE$4,0))</f>
        <v>0</v>
      </c>
      <c r="FF27" s="116">
        <f>IF(OR('Total Participantes'!FF$4="",'Total Participantes'!FF27=""),0,IF('Total Participantes'!FF27='Total Participantes'!FF$4,FF$4,0))</f>
        <v>0</v>
      </c>
      <c r="FG27" s="97">
        <f>IF('Total Participantes'!FG$4="",0,IF('Total Participantes'!FG27='Total Participantes'!FG$4,FG$4,0))+IF(FE27+FF27=FE$4+FF$4,$F$4,0)</f>
        <v>0</v>
      </c>
      <c r="FH27" s="116">
        <f>IF(OR('Total Participantes'!FH$4="",'Total Participantes'!FH27=""),0,IF('Total Participantes'!FH27='Total Participantes'!FH$4,FH$4,0))</f>
        <v>0</v>
      </c>
      <c r="FI27" s="116">
        <f>IF(OR('Total Participantes'!FI$4="",'Total Participantes'!FI27=""),0,IF('Total Participantes'!FI27='Total Participantes'!FI$4,FI$4,0))</f>
        <v>0</v>
      </c>
      <c r="FJ27" s="97">
        <f>IF('Total Participantes'!FJ$4="",0,IF('Total Participantes'!FJ27='Total Participantes'!FJ$4,FJ$4,0))+IF(FH27+FI27=FH$4+FI$4,$F$4,0)</f>
        <v>0</v>
      </c>
      <c r="FK27" s="116">
        <f>IF(OR('Total Participantes'!FK$4="",'Total Participantes'!FK27=""),0,IF('Total Participantes'!FK27='Total Participantes'!FK$4,FK$4,0))</f>
        <v>0</v>
      </c>
      <c r="FL27" s="116">
        <f>IF(OR('Total Participantes'!FL$4="",'Total Participantes'!FL27=""),0,IF('Total Participantes'!FL27='Total Participantes'!FL$4,FL$4,0))</f>
        <v>0</v>
      </c>
      <c r="FM27" s="97">
        <f>IF('Total Participantes'!FM$4="",0,IF('Total Participantes'!FM27='Total Participantes'!FM$4,FM$4,0))+IF(FK27+FL27=FK$4+FL$4,$F$4,0)</f>
        <v>0</v>
      </c>
      <c r="FN27" s="116">
        <f>IF(OR('Total Participantes'!FN$4="",'Total Participantes'!FN27=""),0,IF('Total Participantes'!FN27='Total Participantes'!FN$4,FN$4,0))</f>
        <v>0</v>
      </c>
      <c r="FO27" s="116">
        <f>IF(OR('Total Participantes'!FO$4="",'Total Participantes'!FO27=""),0,IF('Total Participantes'!FO27='Total Participantes'!FO$4,FO$4,0))</f>
        <v>0</v>
      </c>
      <c r="FP27" s="97">
        <f>IF('Total Participantes'!FP$4="",0,IF('Total Participantes'!FP27='Total Participantes'!FP$4,FP$4,0))+IF(FN27+FO27=FN$4+FO$4,$F$4,0)</f>
        <v>0</v>
      </c>
      <c r="FQ27" s="116">
        <f>IF(OR('Total Participantes'!FQ$4="",'Total Participantes'!FQ27=""),0,IF('Total Participantes'!FQ27='Total Participantes'!FQ$4,FQ$4,0))</f>
        <v>0</v>
      </c>
      <c r="FR27" s="116">
        <f>IF(OR('Total Participantes'!FR$4="",'Total Participantes'!FR27=""),0,IF('Total Participantes'!FR27='Total Participantes'!FR$4,FR$4,0))</f>
        <v>0</v>
      </c>
      <c r="FS27" s="97">
        <f>IF('Total Participantes'!FS$4="",0,IF('Total Participantes'!FS27='Total Participantes'!FS$4,FS$4,0))+IF(FQ27+FR27=FQ$4+FR$4,$F$4,0)</f>
        <v>0</v>
      </c>
      <c r="FT27" s="97">
        <f>IFERROR(IF(MATCH('Total Participantes'!FT27,'Total Participantes'!$FT$4:$FU$4,0)&gt;0,FT$4,0),0)</f>
        <v>0</v>
      </c>
      <c r="FU27" s="97">
        <f>IFERROR(IF(MATCH('Total Participantes'!FU27,'Total Participantes'!$FT$4:$FU$4,0)&gt;0,FU$4,0),0)</f>
        <v>0</v>
      </c>
      <c r="FV27" s="78"/>
      <c r="FW27" s="78"/>
      <c r="FX27" s="116">
        <f>IFERROR(IF(MATCH('Total Participantes'!FX27,'Total Participantes'!$FX$4:$GM$4,0)&gt;0,FX$4,0),0)</f>
        <v>0</v>
      </c>
      <c r="FY27" s="116">
        <f>IFERROR(IF(MATCH('Total Participantes'!FY27,'Total Participantes'!$FX$4:$GM$4,0)&gt;0,FY$4,0),0)</f>
        <v>0</v>
      </c>
      <c r="FZ27" s="116">
        <f>IFERROR(IF(MATCH('Total Participantes'!FZ27,'Total Participantes'!$FX$4:$GM$4,0)&gt;0,FZ$4,0),0)</f>
        <v>0</v>
      </c>
      <c r="GA27" s="116">
        <f>IFERROR(IF(MATCH('Total Participantes'!GA27,'Total Participantes'!$FX$4:$GM$4,0)&gt;0,GA$4,0),0)</f>
        <v>0</v>
      </c>
      <c r="GB27" s="116">
        <f>IFERROR(IF(MATCH('Total Participantes'!GB27,'Total Participantes'!$FX$4:$GM$4,0)&gt;0,GB$4,0),0)</f>
        <v>0</v>
      </c>
      <c r="GC27" s="116">
        <f>IFERROR(IF(MATCH('Total Participantes'!GC27,'Total Participantes'!$FX$4:$GM$4,0)&gt;0,GC$4,0),0)</f>
        <v>0</v>
      </c>
      <c r="GD27" s="116">
        <f>IFERROR(IF(MATCH('Total Participantes'!GD27,'Total Participantes'!$FX$4:$GM$4,0)&gt;0,GD$4,0),0)</f>
        <v>0</v>
      </c>
      <c r="GE27" s="116">
        <f>IFERROR(IF(MATCH('Total Participantes'!GE27,'Total Participantes'!$FX$4:$GM$4,0)&gt;0,GE$4,0),0)</f>
        <v>0</v>
      </c>
      <c r="GF27" s="116">
        <f>IFERROR(IF(MATCH('Total Participantes'!GF27,'Total Participantes'!$FX$4:$GM$4,0)&gt;0,GF$4,0),0)</f>
        <v>0</v>
      </c>
      <c r="GG27" s="116">
        <f>IFERROR(IF(MATCH('Total Participantes'!GG27,'Total Participantes'!$FX$4:$GM$4,0)&gt;0,GG$4,0),0)</f>
        <v>0</v>
      </c>
      <c r="GH27" s="116">
        <f>IFERROR(IF(MATCH('Total Participantes'!GH27,'Total Participantes'!$FX$4:$GM$4,0)&gt;0,GH$4,0),0)</f>
        <v>0</v>
      </c>
      <c r="GI27" s="116">
        <f>IFERROR(IF(MATCH('Total Participantes'!GI27,'Total Participantes'!$FX$4:$GM$4,0)&gt;0,GI$4,0),0)</f>
        <v>0</v>
      </c>
      <c r="GJ27" s="116">
        <f>IFERROR(IF(MATCH('Total Participantes'!GJ27,'Total Participantes'!$FX$4:$GM$4,0)&gt;0,GJ$4,0),0)</f>
        <v>0</v>
      </c>
      <c r="GK27" s="116">
        <f>IFERROR(IF(MATCH('Total Participantes'!GK27,'Total Participantes'!$FX$4:$GM$4,0)&gt;0,GK$4,0),0)</f>
        <v>0</v>
      </c>
      <c r="GL27" s="116">
        <f>IFERROR(IF(MATCH('Total Participantes'!GL27,'Total Participantes'!$FX$4:$GM$4,0)&gt;0,GL$4,0),0)</f>
        <v>0</v>
      </c>
      <c r="GM27" s="116">
        <f>IFERROR(IF(MATCH('Total Participantes'!GM27,'Total Participantes'!$FX$4:$GM$4,0)&gt;0,GM$4,0),0)</f>
        <v>0</v>
      </c>
      <c r="GN27" s="116">
        <f>IFERROR(IF(MATCH('Total Participantes'!GN27,'Total Participantes'!$GN$4:$GU$4,0)&gt;0,GN$4,0),0)</f>
        <v>0</v>
      </c>
      <c r="GO27" s="116">
        <f>IFERROR(IF(MATCH('Total Participantes'!GO27,'Total Participantes'!$GN$4:$GU$4,0)&gt;0,GO$4,0),0)</f>
        <v>0</v>
      </c>
      <c r="GP27" s="116">
        <f>IFERROR(IF(MATCH('Total Participantes'!GP27,'Total Participantes'!$GN$4:$GU$4,0)&gt;0,GP$4,0),0)</f>
        <v>0</v>
      </c>
      <c r="GQ27" s="116">
        <f>IFERROR(IF(MATCH('Total Participantes'!GQ27,'Total Participantes'!$GN$4:$GU$4,0)&gt;0,GQ$4,0),0)</f>
        <v>0</v>
      </c>
      <c r="GR27" s="116">
        <f>IFERROR(IF(MATCH('Total Participantes'!GR27,'Total Participantes'!$GN$4:$GU$4,0)&gt;0,GR$4,0),0)</f>
        <v>0</v>
      </c>
      <c r="GS27" s="116">
        <f>IFERROR(IF(MATCH('Total Participantes'!GS27,'Total Participantes'!$GN$4:$GU$4,0)&gt;0,GS$4,0),0)</f>
        <v>0</v>
      </c>
      <c r="GT27" s="116">
        <f>IFERROR(IF(MATCH('Total Participantes'!GT27,'Total Participantes'!$GN$4:$GU$4,0)&gt;0,GT$4,0),0)</f>
        <v>0</v>
      </c>
      <c r="GU27" s="116">
        <f>IFERROR(IF(MATCH('Total Participantes'!GU27,'Total Participantes'!$GN$4:$GU$4,0)&gt;0,GU$4,0),0)</f>
        <v>0</v>
      </c>
      <c r="GV27" s="116">
        <f>IFERROR(IF(MATCH('Total Participantes'!GV27,'Total Participantes'!$GV$4:$GY$4,0)&gt;0,GV$4,0),0)</f>
        <v>0</v>
      </c>
      <c r="GW27" s="116">
        <f>IFERROR(IF(MATCH('Total Participantes'!GW27,'Total Participantes'!$GV$4:$GY$4,0)&gt;0,GW$4,0),0)</f>
        <v>0</v>
      </c>
      <c r="GX27" s="116">
        <f>IFERROR(IF(MATCH('Total Participantes'!GX27,'Total Participantes'!$GV$4:$GY$4,0)&gt;0,GX$4,0),0)</f>
        <v>0</v>
      </c>
      <c r="GY27" s="116">
        <f>IFERROR(IF(MATCH('Total Participantes'!GY27,'Total Participantes'!$GV$4:$GY$4,0)&gt;0,GY$4,0),0)</f>
        <v>0</v>
      </c>
      <c r="GZ27" s="116">
        <f>IFERROR(IF(MATCH('Total Participantes'!GZ27,'Total Participantes'!$GZ$4:$HD$4,0)&gt;0,GZ$4,0),0)</f>
        <v>0</v>
      </c>
      <c r="HA27" s="116">
        <f>IFERROR(IF(MATCH('Total Participantes'!HA27,'Total Participantes'!$GZ$4:$HD$4,0)&gt;0,HA$4,0),0)</f>
        <v>0</v>
      </c>
      <c r="HB27" s="116">
        <f>IFERROR(IF(MATCH('Total Participantes'!HB27,'Total Participantes'!$GZ$4:$HD$4,0)&gt;0,HB$4,0),0)</f>
        <v>0</v>
      </c>
      <c r="HC27" s="116">
        <f>IFERROR(IF(MATCH('Total Participantes'!HC27,'Total Participantes'!$GZ$4:$HD$4,0)&gt;0,HC$4,0),0)</f>
        <v>0</v>
      </c>
      <c r="HD27" s="116">
        <f>IFERROR(IF(MATCH('Total Participantes'!HD27,'Total Participantes'!$GZ$4:$HD$4,0)&gt;0,HD$4,0),0)</f>
        <v>0</v>
      </c>
      <c r="HE27" s="78"/>
      <c r="HF27" s="116" t="str">
        <f>IF('Total Participantes'!HF27="","0",IFERROR(IF(MATCH('Total Participantes'!HF27,'Total Participantes'!$HF$4:$IC$4,0)&gt;0,HF$4,0),0))</f>
        <v>0</v>
      </c>
      <c r="HG27" s="116" t="str">
        <f>IF('Total Participantes'!HG27="","0",IFERROR(IF(MATCH('Total Participantes'!HG27,'Total Participantes'!$HF$4:$IC$4,0)&gt;0,HG$4,0),0))</f>
        <v>0</v>
      </c>
      <c r="HH27" s="116">
        <f>IF('Total Participantes'!HH27="","0",IFERROR(IF(MATCH('Total Participantes'!HH27,'Total Participantes'!$HF$4:$IC$4,0)&gt;0,HH$4,0),0))+IF(HF27+HG27=HF$4+HG$4,$HH$4,0)</f>
        <v>0</v>
      </c>
      <c r="HI27" s="116" t="str">
        <f>IF('Total Participantes'!HI27="","0",IFERROR(IF(MATCH('Total Participantes'!HI27,'Total Participantes'!$HF$4:$IC$4,0)&gt;0,HI$4,0),0))</f>
        <v>0</v>
      </c>
      <c r="HJ27" s="116" t="str">
        <f>IF('Total Participantes'!HJ27="","0",IFERROR(IF(MATCH('Total Participantes'!HJ27,'Total Participantes'!$HF$4:$IC$4,0)&gt;0,HJ$4,0),0))</f>
        <v>0</v>
      </c>
      <c r="HK27" s="116">
        <f>IF('Total Participantes'!HK27="","0",IFERROR(IF(MATCH('Total Participantes'!HK27,'Total Participantes'!$HF$4:$IC$4,0)&gt;0,HK$4,0),0))+IF(HI27+HJ27=HI$4+HJ$4,$HH$4,0)</f>
        <v>0</v>
      </c>
      <c r="HL27" s="116" t="str">
        <f>IF('Total Participantes'!HL27="","0",IFERROR(IF(MATCH('Total Participantes'!HL27,'Total Participantes'!$HF$4:$IC$4,0)&gt;0,HL$4,0),0))</f>
        <v>0</v>
      </c>
      <c r="HM27" s="116" t="str">
        <f>IF('Total Participantes'!HM27="","0",IFERROR(IF(MATCH('Total Participantes'!HM27,'Total Participantes'!$HF$4:$IC$4,0)&gt;0,HM$4,0),0))</f>
        <v>0</v>
      </c>
      <c r="HN27" s="116">
        <f>IF('Total Participantes'!HN27="","0",IFERROR(IF(MATCH('Total Participantes'!HN27,'Total Participantes'!$HF$4:$IC$4,0)&gt;0,HN$4,0),0))+IF(HL27+HM27=HL$4+HM$4,$HH$4,0)</f>
        <v>0</v>
      </c>
      <c r="HO27" s="116" t="str">
        <f>IF('Total Participantes'!HO27="","0",IFERROR(IF(MATCH('Total Participantes'!HO27,'Total Participantes'!$HF$4:$IC$4,0)&gt;0,HO$4,0),0))</f>
        <v>0</v>
      </c>
      <c r="HP27" s="116" t="str">
        <f>IF('Total Participantes'!HP27="","0",IFERROR(IF(MATCH('Total Participantes'!HP27,'Total Participantes'!$HF$4:$IC$4,0)&gt;0,HP$4,0),0))</f>
        <v>0</v>
      </c>
      <c r="HQ27" s="116">
        <f>IF('Total Participantes'!HQ27="","0",IFERROR(IF(MATCH('Total Participantes'!HQ27,'Total Participantes'!$HF$4:$IC$4,0)&gt;0,HQ$4,0),0))+IF(HO27+HP27=HO$4+HP$4,$HH$4,0)</f>
        <v>0</v>
      </c>
      <c r="HR27" s="116" t="str">
        <f>IF('Total Participantes'!HR27="","0",IFERROR(IF(MATCH('Total Participantes'!HR27,'Total Participantes'!$HF$4:$IC$4,0)&gt;0,HR$4,0),0))</f>
        <v>0</v>
      </c>
      <c r="HS27" s="116" t="str">
        <f>IF('Total Participantes'!HS27="","0",IFERROR(IF(MATCH('Total Participantes'!HS27,'Total Participantes'!$HF$4:$IC$4,0)&gt;0,HS$4,0),0))</f>
        <v>0</v>
      </c>
      <c r="HT27" s="116">
        <f>IF('Total Participantes'!HT27="","0",IFERROR(IF(MATCH('Total Participantes'!HT27,'Total Participantes'!$HF$4:$IC$4,0)&gt;0,HT$4,0),0))+IF(HR27+HS27=HR$4+HS$4,$HH$4,0)</f>
        <v>0</v>
      </c>
      <c r="HU27" s="116" t="str">
        <f>IF('Total Participantes'!HU27="","0",IFERROR(IF(MATCH('Total Participantes'!HU27,'Total Participantes'!$HF$4:$IC$4,0)&gt;0,HU$4,0),0))</f>
        <v>0</v>
      </c>
      <c r="HV27" s="116" t="str">
        <f>IF('Total Participantes'!HV27="","0",IFERROR(IF(MATCH('Total Participantes'!HV27,'Total Participantes'!$HF$4:$IC$4,0)&gt;0,HV$4,0),0))</f>
        <v>0</v>
      </c>
      <c r="HW27" s="116">
        <f>IF('Total Participantes'!HW27="","0",IFERROR(IF(MATCH('Total Participantes'!HW27,'Total Participantes'!$HF$4:$IC$4,0)&gt;0,HW$4,0),0))+IF(HU27+HV27=HU$4+HV$4,$HH$4,0)</f>
        <v>0</v>
      </c>
      <c r="HX27" s="116" t="str">
        <f>IF('Total Participantes'!HX27="","0",IFERROR(IF(MATCH('Total Participantes'!HX27,'Total Participantes'!$HF$4:$IC$4,0)&gt;0,HX$4,0),0))</f>
        <v>0</v>
      </c>
      <c r="HY27" s="116" t="str">
        <f>IF('Total Participantes'!HY27="","0",IFERROR(IF(MATCH('Total Participantes'!HY27,'Total Participantes'!$HF$4:$IC$4,0)&gt;0,HY$4,0),0))</f>
        <v>0</v>
      </c>
      <c r="HZ27" s="116">
        <f>IF('Total Participantes'!HZ27="","0",IFERROR(IF(MATCH('Total Participantes'!HZ27,'Total Participantes'!$HF$4:$IC$4,0)&gt;0,HZ$4,0),0))+IF(HX27+HY27=HX$4+HY$4,$HH$4,0)</f>
        <v>0</v>
      </c>
      <c r="IA27" s="116" t="str">
        <f>IF('Total Participantes'!IA27="","0",IFERROR(IF(MATCH('Total Participantes'!IA27,'Total Participantes'!$HF$4:$IC$4,0)&gt;0,IA$4,0),0))</f>
        <v>0</v>
      </c>
      <c r="IB27" s="116" t="str">
        <f>IF('Total Participantes'!IB27="","0",IFERROR(IF(MATCH('Total Participantes'!IB27,'Total Participantes'!$HF$4:$IC$4,0)&gt;0,IB$4,0),0))</f>
        <v>0</v>
      </c>
      <c r="IC27" s="116">
        <f>IF('Total Participantes'!IC27="","0",IFERROR(IF(MATCH('Total Participantes'!IC27,'Total Participantes'!$HF$4:$IC$4,0)&gt;0,IC$4,0),0))+IF(IA27+IB27=IA$4+IB$4,$HH$4,0)</f>
        <v>0</v>
      </c>
      <c r="ID27" s="116" t="str">
        <f>IF('Total Participantes'!ID27="","0",IFERROR(IF(MATCH('Total Participantes'!ID27,'Total Participantes'!$ID$4:$IO$4,0)&gt;0,ID$4,0),0))</f>
        <v>0</v>
      </c>
      <c r="IE27" s="116" t="str">
        <f>IF('Total Participantes'!IE27="","0",IFERROR(IF(MATCH('Total Participantes'!IE27,'Total Participantes'!$ID$4:$IO$4,0)&gt;0,IE$4,0),0))</f>
        <v>0</v>
      </c>
      <c r="IF27" s="116">
        <f>IF('Total Participantes'!IF27="","0",IFERROR(IF(MATCH('Total Participantes'!IF27,'Total Participantes'!$ID$4:$IO$4,0)&gt;0,IF$4,0),0))+IF(ID27+IE27=ID$4+IE$4,$IF$4,0)</f>
        <v>0</v>
      </c>
      <c r="IG27" s="116" t="str">
        <f>IF('Total Participantes'!IG27="","0",IFERROR(IF(MATCH('Total Participantes'!IG27,'Total Participantes'!$ID$4:$IO$4,0)&gt;0,IG$4,0),0))</f>
        <v>0</v>
      </c>
      <c r="IH27" s="116" t="str">
        <f>IF('Total Participantes'!IH27="","0",IFERROR(IF(MATCH('Total Participantes'!IH27,'Total Participantes'!$ID$4:$IO$4,0)&gt;0,IH$4,0),0))</f>
        <v>0</v>
      </c>
      <c r="II27" s="116">
        <f>IF('Total Participantes'!II27="","0",IFERROR(IF(MATCH('Total Participantes'!II27,'Total Participantes'!$ID$4:$IO$4,0)&gt;0,II$4,0),0))+IF(IG27+IH27=IG$4+IH$4,$IF$4,0)</f>
        <v>0</v>
      </c>
      <c r="IJ27" s="116" t="str">
        <f>IF('Total Participantes'!IJ27="","0",IFERROR(IF(MATCH('Total Participantes'!IJ27,'Total Participantes'!$ID$4:$IO$4,0)&gt;0,IJ$4,0),0))</f>
        <v>0</v>
      </c>
      <c r="IK27" s="116" t="str">
        <f>IF('Total Participantes'!IK27="","0",IFERROR(IF(MATCH('Total Participantes'!IK27,'Total Participantes'!$ID$4:$IO$4,0)&gt;0,IK$4,0),0))</f>
        <v>0</v>
      </c>
      <c r="IL27" s="116">
        <f>IF('Total Participantes'!IL27="","0",IFERROR(IF(MATCH('Total Participantes'!IL27,'Total Participantes'!$ID$4:$IO$4,0)&gt;0,IL$4,0),0))+IF(IJ27+IK27=IJ$4+IK$4,$IF$4,0)</f>
        <v>0</v>
      </c>
      <c r="IM27" s="116" t="str">
        <f>IF('Total Participantes'!IM27="","0",IFERROR(IF(MATCH('Total Participantes'!IM27,'Total Participantes'!$ID$4:$IO$4,0)&gt;0,IM$4,0),0))</f>
        <v>0</v>
      </c>
      <c r="IN27" s="116" t="str">
        <f>IF('Total Participantes'!IN27="","0",IFERROR(IF(MATCH('Total Participantes'!IN27,'Total Participantes'!$ID$4:$IO$4,0)&gt;0,IN$4,0),0))</f>
        <v>0</v>
      </c>
      <c r="IO27" s="116">
        <f>IF('Total Participantes'!IO27="","0",IFERROR(IF(MATCH('Total Participantes'!IO27,'Total Participantes'!$ID$4:$IO$4,0)&gt;0,IO$4,0),0))+IF(IM27+IN27=IM$4+IN$4,$IF$4,0)</f>
        <v>0</v>
      </c>
      <c r="IP27" s="116" t="str">
        <f>IF('Total Participantes'!IP27="","0",IFERROR(IF(MATCH('Total Participantes'!IP27,'Total Participantes'!$IP$4:$IU$4,0)&gt;0,IP$4,0),0))</f>
        <v>0</v>
      </c>
      <c r="IQ27" s="116" t="str">
        <f>IF('Total Participantes'!IQ27="","0",IFERROR(IF(MATCH('Total Participantes'!IQ27,'Total Participantes'!$IP$4:$IU$4,0)&gt;0,IQ$4,0),0))</f>
        <v>0</v>
      </c>
      <c r="IR27" s="116">
        <f>IF('Total Participantes'!IR27="","0",IFERROR(IF(MATCH('Total Participantes'!IR27,'Total Participantes'!$IP$4:$IU$4,0)&gt;0,IR$4,0),0))+IF(IP27+IQ27=IP$4+IQ$4,$IR$4,0)</f>
        <v>0</v>
      </c>
      <c r="IS27" s="116" t="str">
        <f>IF('Total Participantes'!IS27="","0",IFERROR(IF(MATCH('Total Participantes'!IS27,'Total Participantes'!$IP$4:$IU$4,0)&gt;0,IS$4,0),0))</f>
        <v>0</v>
      </c>
      <c r="IT27" s="116" t="str">
        <f>IF('Total Participantes'!IT27="","0",IFERROR(IF(MATCH('Total Participantes'!IT27,'Total Participantes'!$IP$4:$IU$4,0)&gt;0,IT$4,0),0))</f>
        <v>0</v>
      </c>
      <c r="IU27" s="116">
        <f>IF('Total Participantes'!IU27="","0",IFERROR(IF(MATCH('Total Participantes'!IU27,'Total Participantes'!$IP$4:$IU$4,0)&gt;0,IU$4,0),0))+IF(IS27+IT27=IS$4+IT$4,$IR$4,0)</f>
        <v>0</v>
      </c>
      <c r="IV27" s="116" t="str">
        <f>IF('Total Participantes'!IV27="","0",IFERROR(IF(MATCH('Total Participantes'!IV27,'Total Participantes'!$HF$4:$IC$4,0)&gt;0,IV$4,0),0))</f>
        <v>0</v>
      </c>
      <c r="IW27" s="116" t="str">
        <f>IF('Total Participantes'!IW27="","0",IFERROR(IF(MATCH('Total Participantes'!IW27,'Total Participantes'!$HF$4:$IC$4,0)&gt;0,IW$4,0),0))</f>
        <v>0</v>
      </c>
      <c r="IX27" s="116">
        <f>IF('Total Participantes'!IX27="","0",IFERROR(IF(MATCH('Total Participantes'!IX27,'Total Participantes'!$HF$4:$IC$4,0)&gt;0,IX$4,0),0))+IF(IV27+IW27=IV$4+IW$4,$IX$4,0)</f>
        <v>0</v>
      </c>
      <c r="IY27" s="116" t="str">
        <f>IF('Total Participantes'!IY27="","0",IFERROR(IF(MATCH('Total Participantes'!IY27,'Total Participantes'!$HF$4:$IC$4,0)&gt;0,IY$4,0),0))</f>
        <v>0</v>
      </c>
      <c r="IZ27" s="116" t="str">
        <f>IF('Total Participantes'!IZ27="","0",IFERROR(IF(MATCH('Total Participantes'!IZ27,'Total Participantes'!$HF$4:$IC$4,0)&gt;0,IZ$4,0),0))</f>
        <v>0</v>
      </c>
      <c r="JA27" s="116">
        <f>IF('Total Participantes'!JA27="","0",IFERROR(IF(MATCH('Total Participantes'!JA27,'Total Participantes'!$HF$4:$IC$4,0)&gt;0,JA$4,0),0))+IF(IY27+IZ27=IY$4+IZ$4,$IX$4,0)</f>
        <v>0</v>
      </c>
    </row>
    <row r="28" spans="1:261" ht="31.5" customHeight="1" thickBot="1">
      <c r="A28" s="117">
        <f>'Total Participantes'!A28</f>
        <v>0</v>
      </c>
      <c r="B28" s="117">
        <f>'Total Participantes'!B28</f>
        <v>0</v>
      </c>
      <c r="C28" s="117">
        <f>'Total Participantes'!C28</f>
        <v>0</v>
      </c>
      <c r="D28" s="116">
        <f>IF(OR('Total Participantes'!D$4="",'Total Participantes'!D28=""),0,IF('Total Participantes'!D28='Total Participantes'!D$4,D$4,0))</f>
        <v>0</v>
      </c>
      <c r="E28" s="116">
        <f>IF(OR('Total Participantes'!E$4="",'Total Participantes'!E28=""),0,IF('Total Participantes'!E28='Total Participantes'!E$4,E$4,0))</f>
        <v>0</v>
      </c>
      <c r="F28" s="97">
        <f>IF('Total Participantes'!F$4="",0,IF('Total Participantes'!F28='Total Participantes'!F$4,F$4,0))+IF(D28+E28=D$4+E$4,$F$4,0)</f>
        <v>0</v>
      </c>
      <c r="G28" s="116">
        <f>IF(OR('Total Participantes'!G$4="",'Total Participantes'!G28=""),0,IF('Total Participantes'!G28='Total Participantes'!G$4,G$4,0))</f>
        <v>0</v>
      </c>
      <c r="H28" s="116">
        <f>IF(OR('Total Participantes'!H$4="",'Total Participantes'!H28=""),0,IF('Total Participantes'!H28='Total Participantes'!H$4,H$4,0))</f>
        <v>0</v>
      </c>
      <c r="I28" s="97">
        <f>IF('Total Participantes'!I$4="",0,IF('Total Participantes'!I28='Total Participantes'!I$4,I$4,0))+IF(G28+H28=G$4+H$4,$F$4,0)</f>
        <v>0</v>
      </c>
      <c r="J28" s="116">
        <f>IF(OR('Total Participantes'!J$4="",'Total Participantes'!J28=""),0,IF('Total Participantes'!J28='Total Participantes'!J$4,J$4,0))</f>
        <v>0</v>
      </c>
      <c r="K28" s="116">
        <f>IF(OR('Total Participantes'!K$4="",'Total Participantes'!K28=""),0,IF('Total Participantes'!K28='Total Participantes'!K$4,K$4,0))</f>
        <v>0</v>
      </c>
      <c r="L28" s="97">
        <f>IF('Total Participantes'!L$4="",0,IF('Total Participantes'!L28='Total Participantes'!L$4,L$4,0))+IF(J28+K28=J$4+K$4,$F$4,0)</f>
        <v>0</v>
      </c>
      <c r="M28" s="116">
        <f>IF(OR('Total Participantes'!M$4="",'Total Participantes'!M28=""),0,IF('Total Participantes'!M28='Total Participantes'!M$4,M$4,0))</f>
        <v>0</v>
      </c>
      <c r="N28" s="116">
        <f>IF(OR('Total Participantes'!N$4="",'Total Participantes'!N28=""),0,IF('Total Participantes'!N28='Total Participantes'!N$4,N$4,0))</f>
        <v>0</v>
      </c>
      <c r="O28" s="97">
        <f>IF('Total Participantes'!O$4="",0,IF('Total Participantes'!O28='Total Participantes'!O$4,O$4,0))+IF(M28+N28=M$4+N$4,$F$4,0)</f>
        <v>0</v>
      </c>
      <c r="P28" s="116">
        <f>IF(OR('Total Participantes'!P$4="",'Total Participantes'!P28=""),0,IF('Total Participantes'!P28='Total Participantes'!P$4,P$4,0))</f>
        <v>0</v>
      </c>
      <c r="Q28" s="116">
        <f>IF(OR('Total Participantes'!Q$4="",'Total Participantes'!Q28=""),0,IF('Total Participantes'!Q28='Total Participantes'!Q$4,Q$4,0))</f>
        <v>0</v>
      </c>
      <c r="R28" s="97">
        <f>IF('Total Participantes'!R$4="",0,IF('Total Participantes'!R28='Total Participantes'!R$4,R$4,0))+IF(P28+Q28=P$4+Q$4,$F$4,0)</f>
        <v>0</v>
      </c>
      <c r="S28" s="116">
        <f>IF(OR('Total Participantes'!S$4="",'Total Participantes'!S28=""),0,IF('Total Participantes'!S28='Total Participantes'!S$4,S$4,0))</f>
        <v>0</v>
      </c>
      <c r="T28" s="116">
        <f>IF(OR('Total Participantes'!T$4="",'Total Participantes'!T28=""),0,IF('Total Participantes'!T28='Total Participantes'!T$4,T$4,0))</f>
        <v>0</v>
      </c>
      <c r="U28" s="97">
        <f>IF('Total Participantes'!U$4="",0,IF('Total Participantes'!U28='Total Participantes'!U$4,U$4,0))+IF(S28+T28=S$4+T$4,$F$4,0)</f>
        <v>0</v>
      </c>
      <c r="V28" s="97">
        <f>IFERROR(IF(MATCH('Total Participantes'!V28,'Total Participantes'!$V$4:$W$4,0)&gt;0,V$4,0),0)</f>
        <v>0</v>
      </c>
      <c r="W28" s="97">
        <f>IFERROR(IF(MATCH('Total Participantes'!W28,'Total Participantes'!$V$4:$W$4,0)&gt;0,W$4,0),0)</f>
        <v>0</v>
      </c>
      <c r="X28" s="78"/>
      <c r="Y28" s="78"/>
      <c r="Z28" s="116">
        <f>IF(OR('Total Participantes'!Z$4="",'Total Participantes'!Z28=""),0,IF('Total Participantes'!Z28='Total Participantes'!Z$4,Z$4,0))</f>
        <v>0</v>
      </c>
      <c r="AA28" s="116">
        <f>IF(OR('Total Participantes'!AA$4="",'Total Participantes'!AA28=""),0,IF('Total Participantes'!AA28='Total Participantes'!AA$4,AA$4,0))</f>
        <v>0</v>
      </c>
      <c r="AB28" s="97">
        <f>IF('Total Participantes'!AB$4="",0,IF('Total Participantes'!AB28='Total Participantes'!AB$4,AB$4,0))+IF(Z28+AA28=Z$4+AA$4,$F$4,0)</f>
        <v>0</v>
      </c>
      <c r="AC28" s="116">
        <f>IF(OR('Total Participantes'!AC$4="",'Total Participantes'!AC28=""),0,IF('Total Participantes'!AC28='Total Participantes'!AC$4,AC$4,0))</f>
        <v>0</v>
      </c>
      <c r="AD28" s="116">
        <f>IF(OR('Total Participantes'!AD$4="",'Total Participantes'!AD28=""),0,IF('Total Participantes'!AD28='Total Participantes'!AD$4,AD$4,0))</f>
        <v>0</v>
      </c>
      <c r="AE28" s="97">
        <f>IF('Total Participantes'!AE$4="",0,IF('Total Participantes'!AE28='Total Participantes'!AE$4,AE$4,0))+IF(AC28+AD28=AC$4+AD$4,$F$4,0)</f>
        <v>0</v>
      </c>
      <c r="AF28" s="116">
        <f>IF(OR('Total Participantes'!AF$4="",'Total Participantes'!AF28=""),0,IF('Total Participantes'!AF28='Total Participantes'!AF$4,AF$4,0))</f>
        <v>0</v>
      </c>
      <c r="AG28" s="116">
        <f>IF(OR('Total Participantes'!AG$4="",'Total Participantes'!AG28=""),0,IF('Total Participantes'!AG28='Total Participantes'!AG$4,AG$4,0))</f>
        <v>0</v>
      </c>
      <c r="AH28" s="97">
        <f>IF('Total Participantes'!AH$4="",0,IF('Total Participantes'!AH28='Total Participantes'!AH$4,AH$4,0))+IF(AF28+AG28=AF$4+AG$4,$F$4,0)</f>
        <v>0</v>
      </c>
      <c r="AI28" s="116">
        <f>IF(OR('Total Participantes'!AI$4="",'Total Participantes'!AI28=""),0,IF('Total Participantes'!AI28='Total Participantes'!AI$4,AI$4,0))</f>
        <v>0</v>
      </c>
      <c r="AJ28" s="116">
        <f>IF(OR('Total Participantes'!AJ$4="",'Total Participantes'!AJ28=""),0,IF('Total Participantes'!AJ28='Total Participantes'!AJ$4,AJ$4,0))</f>
        <v>0</v>
      </c>
      <c r="AK28" s="97">
        <f>IF('Total Participantes'!AK$4="",0,IF('Total Participantes'!AK28='Total Participantes'!AK$4,AK$4,0))+IF(AI28+AJ28=AI$4+AJ$4,$F$4,0)</f>
        <v>0</v>
      </c>
      <c r="AL28" s="116">
        <f>IF(OR('Total Participantes'!AL$4="",'Total Participantes'!AL28=""),0,IF('Total Participantes'!AL28='Total Participantes'!AL$4,AL$4,0))</f>
        <v>0</v>
      </c>
      <c r="AM28" s="116">
        <f>IF(OR('Total Participantes'!AM$4="",'Total Participantes'!AM28=""),0,IF('Total Participantes'!AM28='Total Participantes'!AM$4,AM$4,0))</f>
        <v>0</v>
      </c>
      <c r="AN28" s="97">
        <f>IF('Total Participantes'!AN$4="",0,IF('Total Participantes'!AN28='Total Participantes'!AN$4,AN$4,0))+IF(AL28+AM28=AL$4+AM$4,$F$4,0)</f>
        <v>0</v>
      </c>
      <c r="AO28" s="116">
        <f>IF(OR('Total Participantes'!AO$4="",'Total Participantes'!AO28=""),0,IF('Total Participantes'!AO28='Total Participantes'!AO$4,AO$4,0))</f>
        <v>0</v>
      </c>
      <c r="AP28" s="116">
        <f>IF(OR('Total Participantes'!AP$4="",'Total Participantes'!AP28=""),0,IF('Total Participantes'!AP28='Total Participantes'!AP$4,AP$4,0))</f>
        <v>0</v>
      </c>
      <c r="AQ28" s="97">
        <f>IF('Total Participantes'!AQ$4="",0,IF('Total Participantes'!AQ28='Total Participantes'!AQ$4,AQ$4,0))+IF(AO28+AP28=AO$4+AP$4,$F$4,0)</f>
        <v>0</v>
      </c>
      <c r="AR28" s="97">
        <f>IFERROR(IF(MATCH('Total Participantes'!AR28,'Total Participantes'!$AR$4:$AS$4,0)&gt;0,AR$4,0),0)</f>
        <v>0</v>
      </c>
      <c r="AS28" s="97">
        <f>IFERROR(IF(MATCH('Total Participantes'!AS28,'Total Participantes'!$AR$4:$AS$4,0)&gt;0,AS$4,0),0)</f>
        <v>0</v>
      </c>
      <c r="AT28" s="78"/>
      <c r="AU28" s="78"/>
      <c r="AV28" s="116">
        <f>IF(OR('Total Participantes'!AV$4="",'Total Participantes'!AV28=""),0,IF('Total Participantes'!AV28='Total Participantes'!AV$4,AV$4,0))</f>
        <v>0</v>
      </c>
      <c r="AW28" s="116">
        <f>IF(OR('Total Participantes'!AW$4="",'Total Participantes'!AW28=""),0,IF('Total Participantes'!AW28='Total Participantes'!AW$4,AW$4,0))</f>
        <v>0</v>
      </c>
      <c r="AX28" s="97">
        <f>IF('Total Participantes'!AX$4="",0,IF('Total Participantes'!AX28='Total Participantes'!AX$4,AX$4,0))+IF(AV28+AW28=AV$4+AW$4,$F$4,0)</f>
        <v>0</v>
      </c>
      <c r="AY28" s="116">
        <f>IF(OR('Total Participantes'!AY$4="",'Total Participantes'!AY28=""),0,IF('Total Participantes'!AY28='Total Participantes'!AY$4,AY$4,0))</f>
        <v>0</v>
      </c>
      <c r="AZ28" s="116">
        <f>IF(OR('Total Participantes'!AZ$4="",'Total Participantes'!AZ28=""),0,IF('Total Participantes'!AZ28='Total Participantes'!AZ$4,AZ$4,0))</f>
        <v>0</v>
      </c>
      <c r="BA28" s="97">
        <f>IF('Total Participantes'!BA$4="",0,IF('Total Participantes'!BA28='Total Participantes'!BA$4,BA$4,0))+IF(AY28+AZ28=AY$4+AZ$4,$F$4,0)</f>
        <v>0</v>
      </c>
      <c r="BB28" s="116">
        <f>IF(OR('Total Participantes'!BB$4="",'Total Participantes'!BB28=""),0,IF('Total Participantes'!BB28='Total Participantes'!BB$4,BB$4,0))</f>
        <v>0</v>
      </c>
      <c r="BC28" s="116">
        <f>IF(OR('Total Participantes'!BC$4="",'Total Participantes'!BC28=""),0,IF('Total Participantes'!BC28='Total Participantes'!BC$4,BC$4,0))</f>
        <v>0</v>
      </c>
      <c r="BD28" s="97">
        <f>IF('Total Participantes'!BD$4="",0,IF('Total Participantes'!BD28='Total Participantes'!BD$4,BD$4,0))+IF(BB28+BC28=BB$4+BC$4,$F$4,0)</f>
        <v>0</v>
      </c>
      <c r="BE28" s="116">
        <f>IF(OR('Total Participantes'!BE$4="",'Total Participantes'!BE28=""),0,IF('Total Participantes'!BE28='Total Participantes'!BE$4,BE$4,0))</f>
        <v>0</v>
      </c>
      <c r="BF28" s="116">
        <f>IF(OR('Total Participantes'!BF$4="",'Total Participantes'!BF28=""),0,IF('Total Participantes'!BF28='Total Participantes'!BF$4,BF$4,0))</f>
        <v>0</v>
      </c>
      <c r="BG28" s="97">
        <f>IF('Total Participantes'!BG$4="",0,IF('Total Participantes'!BG28='Total Participantes'!BG$4,BG$4,0))+IF(BE28+BF28=BE$4+BF$4,$F$4,0)</f>
        <v>0</v>
      </c>
      <c r="BH28" s="116">
        <f>IF(OR('Total Participantes'!BH$4="",'Total Participantes'!BH28=""),0,IF('Total Participantes'!BH28='Total Participantes'!BH$4,BH$4,0))</f>
        <v>0</v>
      </c>
      <c r="BI28" s="116">
        <f>IF(OR('Total Participantes'!BI$4="",'Total Participantes'!BI28=""),0,IF('Total Participantes'!BI28='Total Participantes'!BI$4,BI$4,0))</f>
        <v>0</v>
      </c>
      <c r="BJ28" s="97">
        <f>IF('Total Participantes'!BJ$4="",0,IF('Total Participantes'!BJ28='Total Participantes'!BJ$4,BJ$4,0))+IF(BH28+BI28=BH$4+BI$4,$F$4,0)</f>
        <v>0</v>
      </c>
      <c r="BK28" s="116">
        <f>IF(OR('Total Participantes'!BK$4="",'Total Participantes'!BK28=""),0,IF('Total Participantes'!BK28='Total Participantes'!BK$4,BK$4,0))</f>
        <v>0</v>
      </c>
      <c r="BL28" s="116">
        <f>IF(OR('Total Participantes'!BL$4="",'Total Participantes'!BL28=""),0,IF('Total Participantes'!BL28='Total Participantes'!BL$4,BL$4,0))</f>
        <v>0</v>
      </c>
      <c r="BM28" s="97">
        <f>IF('Total Participantes'!BM$4="",0,IF('Total Participantes'!BM28='Total Participantes'!BM$4,BM$4,0))+IF(BK28+BL28=BK$4+BL$4,$F$4,0)</f>
        <v>0</v>
      </c>
      <c r="BN28" s="97">
        <f>IFERROR(IF(MATCH('Total Participantes'!BN28,'Total Participantes'!$BN$4:$BO$4,0)&gt;0,BN$4,0),0)</f>
        <v>0</v>
      </c>
      <c r="BO28" s="97">
        <f>IFERROR(IF(MATCH('Total Participantes'!BO28,'Total Participantes'!$BN$4:$BO$4,0)&gt;0,BO$4,0),0)</f>
        <v>0</v>
      </c>
      <c r="BP28" s="78"/>
      <c r="BQ28" s="78"/>
      <c r="BR28" s="116">
        <f>IF(OR('Total Participantes'!BR$4="",'Total Participantes'!BR28=""),0,IF('Total Participantes'!BR28='Total Participantes'!BR$4,BR$4,0))</f>
        <v>0</v>
      </c>
      <c r="BS28" s="116">
        <f>IF(OR('Total Participantes'!BS$4="",'Total Participantes'!BS28=""),0,IF('Total Participantes'!BS28='Total Participantes'!BS$4,BS$4,0))</f>
        <v>0</v>
      </c>
      <c r="BT28" s="97">
        <f>IF('Total Participantes'!BT$4="",0,IF('Total Participantes'!BT28='Total Participantes'!BT$4,BT$4,0))+IF(BR28+BS28=BR$4+BS$4,$F$4,0)</f>
        <v>0</v>
      </c>
      <c r="BU28" s="116">
        <f>IF(OR('Total Participantes'!BU$4="",'Total Participantes'!BU28=""),0,IF('Total Participantes'!BU28='Total Participantes'!BU$4,BU$4,0))</f>
        <v>0</v>
      </c>
      <c r="BV28" s="116">
        <f>IF(OR('Total Participantes'!BV$4="",'Total Participantes'!BV28=""),0,IF('Total Participantes'!BV28='Total Participantes'!BV$4,BV$4,0))</f>
        <v>0</v>
      </c>
      <c r="BW28" s="97">
        <f>IF('Total Participantes'!BW$4="",0,IF('Total Participantes'!BW28='Total Participantes'!BW$4,BW$4,0))+IF(BU28+BV28=BU$4+BV$4,$F$4,0)</f>
        <v>0</v>
      </c>
      <c r="BX28" s="116">
        <f>IF(OR('Total Participantes'!BX$4="",'Total Participantes'!BX28=""),0,IF('Total Participantes'!BX28='Total Participantes'!BX$4,BX$4,0))</f>
        <v>0</v>
      </c>
      <c r="BY28" s="116">
        <f>IF(OR('Total Participantes'!BY$4="",'Total Participantes'!BY28=""),0,IF('Total Participantes'!BY28='Total Participantes'!BY$4,BY$4,0))</f>
        <v>0</v>
      </c>
      <c r="BZ28" s="97">
        <f>IF('Total Participantes'!BZ$4="",0,IF('Total Participantes'!BZ28='Total Participantes'!BZ$4,BZ$4,0))+IF(BX28+BY28=BX$4+BY$4,$F$4,0)</f>
        <v>0</v>
      </c>
      <c r="CA28" s="116">
        <f>IF(OR('Total Participantes'!CA$4="",'Total Participantes'!CA28=""),0,IF('Total Participantes'!CA28='Total Participantes'!CA$4,CA$4,0))</f>
        <v>0</v>
      </c>
      <c r="CB28" s="116">
        <f>IF(OR('Total Participantes'!CB$4="",'Total Participantes'!CB28=""),0,IF('Total Participantes'!CB28='Total Participantes'!CB$4,CB$4,0))</f>
        <v>0</v>
      </c>
      <c r="CC28" s="97">
        <f>IF('Total Participantes'!CC$4="",0,IF('Total Participantes'!CC28='Total Participantes'!CC$4,CC$4,0))+IF(CA28+CB28=CA$4+CB$4,$F$4,0)</f>
        <v>0</v>
      </c>
      <c r="CD28" s="116">
        <f>IF(OR('Total Participantes'!CD$4="",'Total Participantes'!CD28=""),0,IF('Total Participantes'!CD28='Total Participantes'!CD$4,CD$4,0))</f>
        <v>0</v>
      </c>
      <c r="CE28" s="116">
        <f>IF(OR('Total Participantes'!CE$4="",'Total Participantes'!CE28=""),0,IF('Total Participantes'!CE28='Total Participantes'!CE$4,CE$4,0))</f>
        <v>0</v>
      </c>
      <c r="CF28" s="97">
        <f>IF('Total Participantes'!CF$4="",0,IF('Total Participantes'!CF28='Total Participantes'!CF$4,CF$4,0))+IF(CD28+CE28=CD$4+CE$4,$F$4,0)</f>
        <v>0</v>
      </c>
      <c r="CG28" s="116">
        <f>IF(OR('Total Participantes'!CG$4="",'Total Participantes'!CG28=""),0,IF('Total Participantes'!CG28='Total Participantes'!CG$4,CG$4,0))</f>
        <v>0</v>
      </c>
      <c r="CH28" s="116">
        <f>IF(OR('Total Participantes'!CH$4="",'Total Participantes'!CH28=""),0,IF('Total Participantes'!CH28='Total Participantes'!CH$4,CH$4,0))</f>
        <v>0</v>
      </c>
      <c r="CI28" s="97">
        <f>IF('Total Participantes'!CI$4="",0,IF('Total Participantes'!CI28='Total Participantes'!CI$4,CI$4,0))+IF(CG28+CH28=CG$4+CH$4,$F$4,0)</f>
        <v>0</v>
      </c>
      <c r="CJ28" s="97">
        <f>IFERROR(IF(MATCH('Total Participantes'!CJ28,'Total Participantes'!$CJ$4:$CK$4,0)&gt;0,CJ$4,0),0)</f>
        <v>0</v>
      </c>
      <c r="CK28" s="97">
        <f>IFERROR(IF(MATCH('Total Participantes'!CK28,'Total Participantes'!$CJ$4:$CK$4,0)&gt;0,CK$4,0),0)</f>
        <v>0</v>
      </c>
      <c r="CL28" s="78"/>
      <c r="CM28" s="78"/>
      <c r="CN28" s="116">
        <f>IF(OR('Total Participantes'!CN$4="",'Total Participantes'!CN28=""),0,IF('Total Participantes'!CN28='Total Participantes'!CN$4,CN$4,0))</f>
        <v>0</v>
      </c>
      <c r="CO28" s="116">
        <f>IF(OR('Total Participantes'!CO$4="",'Total Participantes'!CO28=""),0,IF('Total Participantes'!CO28='Total Participantes'!CO$4,CO$4,0))</f>
        <v>0</v>
      </c>
      <c r="CP28" s="97">
        <f>IF('Total Participantes'!CP$4="",0,IF('Total Participantes'!CP28='Total Participantes'!CP$4,CP$4,0))+IF(CN28+CO28=CN$4+CO$4,$F$4,0)</f>
        <v>0</v>
      </c>
      <c r="CQ28" s="116">
        <f>IF(OR('Total Participantes'!CQ$4="",'Total Participantes'!CQ28=""),0,IF('Total Participantes'!CQ28='Total Participantes'!CQ$4,CQ$4,0))</f>
        <v>0</v>
      </c>
      <c r="CR28" s="116">
        <f>IF(OR('Total Participantes'!CR$4="",'Total Participantes'!CR28=""),0,IF('Total Participantes'!CR28='Total Participantes'!CR$4,CR$4,0))</f>
        <v>0</v>
      </c>
      <c r="CS28" s="97">
        <f>IF('Total Participantes'!CS$4="",0,IF('Total Participantes'!CS28='Total Participantes'!CS$4,CS$4,0))+IF(CQ28+CR28=CQ$4+CR$4,$F$4,0)</f>
        <v>0</v>
      </c>
      <c r="CT28" s="116">
        <f>IF(OR('Total Participantes'!CT$4="",'Total Participantes'!CT28=""),0,IF('Total Participantes'!CT28='Total Participantes'!CT$4,CT$4,0))</f>
        <v>0</v>
      </c>
      <c r="CU28" s="116">
        <f>IF(OR('Total Participantes'!CU$4="",'Total Participantes'!CU28=""),0,IF('Total Participantes'!CU28='Total Participantes'!CU$4,CU$4,0))</f>
        <v>0</v>
      </c>
      <c r="CV28" s="97">
        <f>IF('Total Participantes'!CV$4="",0,IF('Total Participantes'!CV28='Total Participantes'!CV$4,CV$4,0))+IF(CT28+CU28=CT$4+CU$4,$F$4,0)</f>
        <v>0</v>
      </c>
      <c r="CW28" s="116">
        <f>IF(OR('Total Participantes'!CW$4="",'Total Participantes'!CW28=""),0,IF('Total Participantes'!CW28='Total Participantes'!CW$4,CW$4,0))</f>
        <v>0</v>
      </c>
      <c r="CX28" s="116">
        <f>IF(OR('Total Participantes'!CX$4="",'Total Participantes'!CX28=""),0,IF('Total Participantes'!CX28='Total Participantes'!CX$4,CX$4,0))</f>
        <v>0</v>
      </c>
      <c r="CY28" s="97">
        <f>IF('Total Participantes'!CY$4="",0,IF('Total Participantes'!CY28='Total Participantes'!CY$4,CY$4,0))+IF(CW28+CX28=CW$4+CX$4,$F$4,0)</f>
        <v>0</v>
      </c>
      <c r="CZ28" s="116">
        <f>IF(OR('Total Participantes'!CZ$4="",'Total Participantes'!CZ28=""),0,IF('Total Participantes'!CZ28='Total Participantes'!CZ$4,CZ$4,0))</f>
        <v>0</v>
      </c>
      <c r="DA28" s="116">
        <f>IF(OR('Total Participantes'!DA$4="",'Total Participantes'!DA28=""),0,IF('Total Participantes'!DA28='Total Participantes'!DA$4,DA$4,0))</f>
        <v>0</v>
      </c>
      <c r="DB28" s="97">
        <f>IF('Total Participantes'!DB$4="",0,IF('Total Participantes'!DB28='Total Participantes'!DB$4,DB$4,0))+IF(CZ28+DA28=CZ$4+DA$4,$F$4,0)</f>
        <v>0</v>
      </c>
      <c r="DC28" s="116">
        <f>IF(OR('Total Participantes'!DC$4="",'Total Participantes'!DC28=""),0,IF('Total Participantes'!DC28='Total Participantes'!DC$4,DC$4,0))</f>
        <v>0</v>
      </c>
      <c r="DD28" s="116">
        <f>IF(OR('Total Participantes'!DD$4="",'Total Participantes'!DD28=""),0,IF('Total Participantes'!DD28='Total Participantes'!DD$4,DD$4,0))</f>
        <v>0</v>
      </c>
      <c r="DE28" s="97">
        <f>IF('Total Participantes'!DE$4="",0,IF('Total Participantes'!DE28='Total Participantes'!DE$4,DE$4,0))+IF(DC28+DD28=DC$4+DD$4,$F$4,0)</f>
        <v>0</v>
      </c>
      <c r="DF28" s="97">
        <f>IFERROR(IF(MATCH('Total Participantes'!DF28,'Total Participantes'!$DF$4:$DG$4,0)&gt;0,DF$4,0),0)</f>
        <v>0</v>
      </c>
      <c r="DG28" s="97">
        <f>IFERROR(IF(MATCH('Total Participantes'!DG28,'Total Participantes'!$DF$4:$DG$4,0)&gt;0,DG$4,0),0)</f>
        <v>0</v>
      </c>
      <c r="DH28" s="78"/>
      <c r="DI28" s="78"/>
      <c r="DJ28" s="116">
        <f>IF(OR('Total Participantes'!DJ$4="",'Total Participantes'!DJ28=""),0,IF('Total Participantes'!DJ28='Total Participantes'!DJ$4,DJ$4,0))</f>
        <v>0</v>
      </c>
      <c r="DK28" s="116">
        <f>IF(OR('Total Participantes'!DK$4="",'Total Participantes'!DK28=""),0,IF('Total Participantes'!DK28='Total Participantes'!DK$4,DK$4,0))</f>
        <v>0</v>
      </c>
      <c r="DL28" s="97">
        <f>IF('Total Participantes'!DL$4="",0,IF('Total Participantes'!DL28='Total Participantes'!DL$4,DL$4,0))+IF(DJ28+DK28=DJ$4+DK$4,$F$4,0)</f>
        <v>0</v>
      </c>
      <c r="DM28" s="116">
        <f>IF(OR('Total Participantes'!DM$4="",'Total Participantes'!DM28=""),0,IF('Total Participantes'!DM28='Total Participantes'!DM$4,DM$4,0))</f>
        <v>0</v>
      </c>
      <c r="DN28" s="116">
        <f>IF(OR('Total Participantes'!DN$4="",'Total Participantes'!DN28=""),0,IF('Total Participantes'!DN28='Total Participantes'!DN$4,DN$4,0))</f>
        <v>0</v>
      </c>
      <c r="DO28" s="97">
        <f>IF('Total Participantes'!DO$4="",0,IF('Total Participantes'!DO28='Total Participantes'!DO$4,DO$4,0))+IF(DM28+DN28=DM$4+DN$4,$F$4,0)</f>
        <v>0</v>
      </c>
      <c r="DP28" s="116">
        <f>IF(OR('Total Participantes'!DP$4="",'Total Participantes'!DP28=""),0,IF('Total Participantes'!DP28='Total Participantes'!DP$4,DP$4,0))</f>
        <v>0</v>
      </c>
      <c r="DQ28" s="116">
        <f>IF(OR('Total Participantes'!DQ$4="",'Total Participantes'!DQ28=""),0,IF('Total Participantes'!DQ28='Total Participantes'!DQ$4,DQ$4,0))</f>
        <v>0</v>
      </c>
      <c r="DR28" s="97">
        <f>IF('Total Participantes'!DR$4="",0,IF('Total Participantes'!DR28='Total Participantes'!DR$4,DR$4,0))+IF(DP28+DQ28=DP$4+DQ$4,$F$4,0)</f>
        <v>0</v>
      </c>
      <c r="DS28" s="116">
        <f>IF(OR('Total Participantes'!DS$4="",'Total Participantes'!DS28=""),0,IF('Total Participantes'!DS28='Total Participantes'!DS$4,DS$4,0))</f>
        <v>0</v>
      </c>
      <c r="DT28" s="116">
        <f>IF(OR('Total Participantes'!DT$4="",'Total Participantes'!DT28=""),0,IF('Total Participantes'!DT28='Total Participantes'!DT$4,DT$4,0))</f>
        <v>0</v>
      </c>
      <c r="DU28" s="97">
        <f>IF('Total Participantes'!DU$4="",0,IF('Total Participantes'!DU28='Total Participantes'!DU$4,DU$4,0))+IF(DS28+DT28=DS$4+DT$4,$F$4,0)</f>
        <v>0</v>
      </c>
      <c r="DV28" s="116">
        <f>IF(OR('Total Participantes'!DV$4="",'Total Participantes'!DV28=""),0,IF('Total Participantes'!DV28='Total Participantes'!DV$4,DV$4,0))</f>
        <v>0</v>
      </c>
      <c r="DW28" s="116">
        <f>IF(OR('Total Participantes'!DW$4="",'Total Participantes'!DW28=""),0,IF('Total Participantes'!DW28='Total Participantes'!DW$4,DW$4,0))</f>
        <v>0</v>
      </c>
      <c r="DX28" s="97">
        <f>IF('Total Participantes'!DX$4="",0,IF('Total Participantes'!DX28='Total Participantes'!DX$4,DX$4,0))+IF(DV28+DW28=DV$4+DW$4,$F$4,0)</f>
        <v>0</v>
      </c>
      <c r="DY28" s="116">
        <f>IF(OR('Total Participantes'!DY$4="",'Total Participantes'!DY28=""),0,IF('Total Participantes'!DY28='Total Participantes'!DY$4,DY$4,0))</f>
        <v>0</v>
      </c>
      <c r="DZ28" s="116">
        <f>IF(OR('Total Participantes'!DZ$4="",'Total Participantes'!DZ28=""),0,IF('Total Participantes'!DZ28='Total Participantes'!DZ$4,DZ$4,0))</f>
        <v>0</v>
      </c>
      <c r="EA28" s="97">
        <f>IF('Total Participantes'!EA$4="",0,IF('Total Participantes'!EA28='Total Participantes'!EA$4,EA$4,0))+IF(DY28+DZ28=DY$4+DZ$4,$F$4,0)</f>
        <v>0</v>
      </c>
      <c r="EB28" s="97">
        <f>IFERROR(IF(MATCH('Total Participantes'!EB28,'Total Participantes'!$EB$4:$EC$4,0)&gt;0,EB$4,0),0)</f>
        <v>0</v>
      </c>
      <c r="EC28" s="97">
        <f>IFERROR(IF(MATCH('Total Participantes'!EC28,'Total Participantes'!$EB$4:$EC$4,0)&gt;0,EC$4,0),0)</f>
        <v>0</v>
      </c>
      <c r="ED28" s="78"/>
      <c r="EE28" s="78"/>
      <c r="EF28" s="116">
        <f>IF(OR('Total Participantes'!EF$4="",'Total Participantes'!EF28=""),0,IF('Total Participantes'!EF28='Total Participantes'!EF$4,EF$4,0))</f>
        <v>0</v>
      </c>
      <c r="EG28" s="116">
        <f>IF(OR('Total Participantes'!EG$4="",'Total Participantes'!EG28=""),0,IF('Total Participantes'!EG28='Total Participantes'!EG$4,EG$4,0))</f>
        <v>0</v>
      </c>
      <c r="EH28" s="97">
        <f>IF('Total Participantes'!EH$4="",0,IF('Total Participantes'!EH28='Total Participantes'!EH$4,EH$4,0))+IF(EF28+EG28=EF$4+EG$4,$F$4,0)</f>
        <v>0</v>
      </c>
      <c r="EI28" s="116">
        <f>IF(OR('Total Participantes'!EI$4="",'Total Participantes'!EI28=""),0,IF('Total Participantes'!EI28='Total Participantes'!EI$4,EI$4,0))</f>
        <v>0</v>
      </c>
      <c r="EJ28" s="116">
        <f>IF(OR('Total Participantes'!EJ$4="",'Total Participantes'!EJ28=""),0,IF('Total Participantes'!EJ28='Total Participantes'!EJ$4,EJ$4,0))</f>
        <v>0</v>
      </c>
      <c r="EK28" s="97">
        <f>IF('Total Participantes'!EK$4="",0,IF('Total Participantes'!EK28='Total Participantes'!EK$4,EK$4,0))+IF(EI28+EJ28=EI$4+EJ$4,$F$4,0)</f>
        <v>0</v>
      </c>
      <c r="EL28" s="116">
        <f>IF(OR('Total Participantes'!EL$4="",'Total Participantes'!EL28=""),0,IF('Total Participantes'!EL28='Total Participantes'!EL$4,EL$4,0))</f>
        <v>0</v>
      </c>
      <c r="EM28" s="116">
        <f>IF(OR('Total Participantes'!EM$4="",'Total Participantes'!EM28=""),0,IF('Total Participantes'!EM28='Total Participantes'!EM$4,EM$4,0))</f>
        <v>0</v>
      </c>
      <c r="EN28" s="97">
        <f>IF('Total Participantes'!EN$4="",0,IF('Total Participantes'!EN28='Total Participantes'!EN$4,EN$4,0))+IF(EL28+EM28=EL$4+EM$4,$F$4,0)</f>
        <v>0</v>
      </c>
      <c r="EO28" s="116">
        <f>IF(OR('Total Participantes'!EO$4="",'Total Participantes'!EO28=""),0,IF('Total Participantes'!EO28='Total Participantes'!EO$4,EO$4,0))</f>
        <v>0</v>
      </c>
      <c r="EP28" s="116">
        <f>IF(OR('Total Participantes'!EP$4="",'Total Participantes'!EP28=""),0,IF('Total Participantes'!EP28='Total Participantes'!EP$4,EP$4,0))</f>
        <v>0</v>
      </c>
      <c r="EQ28" s="97">
        <f>IF('Total Participantes'!EQ$4="",0,IF('Total Participantes'!EQ28='Total Participantes'!EQ$4,EQ$4,0))+IF(EO28+EP28=EO$4+EP$4,$F$4,0)</f>
        <v>0</v>
      </c>
      <c r="ER28" s="116">
        <f>IF(OR('Total Participantes'!ER$4="",'Total Participantes'!ER28=""),0,IF('Total Participantes'!ER28='Total Participantes'!ER$4,ER$4,0))</f>
        <v>0</v>
      </c>
      <c r="ES28" s="116">
        <f>IF(OR('Total Participantes'!ES$4="",'Total Participantes'!ES28=""),0,IF('Total Participantes'!ES28='Total Participantes'!ES$4,ES$4,0))</f>
        <v>0</v>
      </c>
      <c r="ET28" s="97">
        <f>IF('Total Participantes'!ET$4="",0,IF('Total Participantes'!ET28='Total Participantes'!ET$4,ET$4,0))+IF(ER28+ES28=ER$4+ES$4,$F$4,0)</f>
        <v>0</v>
      </c>
      <c r="EU28" s="116">
        <f>IF(OR('Total Participantes'!EU$4="",'Total Participantes'!EU28=""),0,IF('Total Participantes'!EU28='Total Participantes'!EU$4,EU$4,0))</f>
        <v>0</v>
      </c>
      <c r="EV28" s="116">
        <f>IF(OR('Total Participantes'!EV$4="",'Total Participantes'!EV28=""),0,IF('Total Participantes'!EV28='Total Participantes'!EV$4,EV$4,0))</f>
        <v>0</v>
      </c>
      <c r="EW28" s="97">
        <f>IF('Total Participantes'!EW$4="",0,IF('Total Participantes'!EW28='Total Participantes'!EW$4,EW$4,0))+IF(EU28+EV28=EU$4+EV$4,$F$4,0)</f>
        <v>0</v>
      </c>
      <c r="EX28" s="97">
        <f>IFERROR(IF(MATCH('Total Participantes'!EX28,'Total Participantes'!$EX$4:$EY$4,0)&gt;0,EX$4,0),0)</f>
        <v>0</v>
      </c>
      <c r="EY28" s="97">
        <f>IFERROR(IF(MATCH('Total Participantes'!EY28,'Total Participantes'!$EX$4:$EY$4,0)&gt;0,EY$4,0),0)</f>
        <v>0</v>
      </c>
      <c r="EZ28" s="78"/>
      <c r="FA28" s="78"/>
      <c r="FB28" s="116">
        <f>IF(OR('Total Participantes'!FB$4="",'Total Participantes'!FB28=""),0,IF('Total Participantes'!FB28='Total Participantes'!FB$4,FB$4,0))</f>
        <v>0</v>
      </c>
      <c r="FC28" s="116">
        <f>IF(OR('Total Participantes'!FC$4="",'Total Participantes'!FC28=""),0,IF('Total Participantes'!FC28='Total Participantes'!FC$4,FC$4,0))</f>
        <v>0</v>
      </c>
      <c r="FD28" s="97">
        <f>IF('Total Participantes'!FD$4="",0,IF('Total Participantes'!FD28='Total Participantes'!FD$4,FD$4,0))+IF(FB28+FC28=FB$4+FC$4,$F$4,0)</f>
        <v>0</v>
      </c>
      <c r="FE28" s="116">
        <f>IF(OR('Total Participantes'!FE$4="",'Total Participantes'!FE28=""),0,IF('Total Participantes'!FE28='Total Participantes'!FE$4,FE$4,0))</f>
        <v>0</v>
      </c>
      <c r="FF28" s="116">
        <f>IF(OR('Total Participantes'!FF$4="",'Total Participantes'!FF28=""),0,IF('Total Participantes'!FF28='Total Participantes'!FF$4,FF$4,0))</f>
        <v>0</v>
      </c>
      <c r="FG28" s="97">
        <f>IF('Total Participantes'!FG$4="",0,IF('Total Participantes'!FG28='Total Participantes'!FG$4,FG$4,0))+IF(FE28+FF28=FE$4+FF$4,$F$4,0)</f>
        <v>0</v>
      </c>
      <c r="FH28" s="116">
        <f>IF(OR('Total Participantes'!FH$4="",'Total Participantes'!FH28=""),0,IF('Total Participantes'!FH28='Total Participantes'!FH$4,FH$4,0))</f>
        <v>0</v>
      </c>
      <c r="FI28" s="116">
        <f>IF(OR('Total Participantes'!FI$4="",'Total Participantes'!FI28=""),0,IF('Total Participantes'!FI28='Total Participantes'!FI$4,FI$4,0))</f>
        <v>0</v>
      </c>
      <c r="FJ28" s="97">
        <f>IF('Total Participantes'!FJ$4="",0,IF('Total Participantes'!FJ28='Total Participantes'!FJ$4,FJ$4,0))+IF(FH28+FI28=FH$4+FI$4,$F$4,0)</f>
        <v>0</v>
      </c>
      <c r="FK28" s="116">
        <f>IF(OR('Total Participantes'!FK$4="",'Total Participantes'!FK28=""),0,IF('Total Participantes'!FK28='Total Participantes'!FK$4,FK$4,0))</f>
        <v>0</v>
      </c>
      <c r="FL28" s="116">
        <f>IF(OR('Total Participantes'!FL$4="",'Total Participantes'!FL28=""),0,IF('Total Participantes'!FL28='Total Participantes'!FL$4,FL$4,0))</f>
        <v>0</v>
      </c>
      <c r="FM28" s="97">
        <f>IF('Total Participantes'!FM$4="",0,IF('Total Participantes'!FM28='Total Participantes'!FM$4,FM$4,0))+IF(FK28+FL28=FK$4+FL$4,$F$4,0)</f>
        <v>0</v>
      </c>
      <c r="FN28" s="116">
        <f>IF(OR('Total Participantes'!FN$4="",'Total Participantes'!FN28=""),0,IF('Total Participantes'!FN28='Total Participantes'!FN$4,FN$4,0))</f>
        <v>0</v>
      </c>
      <c r="FO28" s="116">
        <f>IF(OR('Total Participantes'!FO$4="",'Total Participantes'!FO28=""),0,IF('Total Participantes'!FO28='Total Participantes'!FO$4,FO$4,0))</f>
        <v>0</v>
      </c>
      <c r="FP28" s="97">
        <f>IF('Total Participantes'!FP$4="",0,IF('Total Participantes'!FP28='Total Participantes'!FP$4,FP$4,0))+IF(FN28+FO28=FN$4+FO$4,$F$4,0)</f>
        <v>0</v>
      </c>
      <c r="FQ28" s="116">
        <f>IF(OR('Total Participantes'!FQ$4="",'Total Participantes'!FQ28=""),0,IF('Total Participantes'!FQ28='Total Participantes'!FQ$4,FQ$4,0))</f>
        <v>0</v>
      </c>
      <c r="FR28" s="116">
        <f>IF(OR('Total Participantes'!FR$4="",'Total Participantes'!FR28=""),0,IF('Total Participantes'!FR28='Total Participantes'!FR$4,FR$4,0))</f>
        <v>0</v>
      </c>
      <c r="FS28" s="97">
        <f>IF('Total Participantes'!FS$4="",0,IF('Total Participantes'!FS28='Total Participantes'!FS$4,FS$4,0))+IF(FQ28+FR28=FQ$4+FR$4,$F$4,0)</f>
        <v>0</v>
      </c>
      <c r="FT28" s="97">
        <f>IFERROR(IF(MATCH('Total Participantes'!FT28,'Total Participantes'!$FT$4:$FU$4,0)&gt;0,FT$4,0),0)</f>
        <v>0</v>
      </c>
      <c r="FU28" s="97">
        <f>IFERROR(IF(MATCH('Total Participantes'!FU28,'Total Participantes'!$FT$4:$FU$4,0)&gt;0,FU$4,0),0)</f>
        <v>0</v>
      </c>
      <c r="FV28" s="78"/>
      <c r="FW28" s="78"/>
      <c r="FX28" s="116">
        <f>IFERROR(IF(MATCH('Total Participantes'!FX28,'Total Participantes'!$FX$4:$GM$4,0)&gt;0,FX$4,0),0)</f>
        <v>0</v>
      </c>
      <c r="FY28" s="116">
        <f>IFERROR(IF(MATCH('Total Participantes'!FY28,'Total Participantes'!$FX$4:$GM$4,0)&gt;0,FY$4,0),0)</f>
        <v>0</v>
      </c>
      <c r="FZ28" s="116">
        <f>IFERROR(IF(MATCH('Total Participantes'!FZ28,'Total Participantes'!$FX$4:$GM$4,0)&gt;0,FZ$4,0),0)</f>
        <v>0</v>
      </c>
      <c r="GA28" s="116">
        <f>IFERROR(IF(MATCH('Total Participantes'!GA28,'Total Participantes'!$FX$4:$GM$4,0)&gt;0,GA$4,0),0)</f>
        <v>0</v>
      </c>
      <c r="GB28" s="116">
        <f>IFERROR(IF(MATCH('Total Participantes'!GB28,'Total Participantes'!$FX$4:$GM$4,0)&gt;0,GB$4,0),0)</f>
        <v>0</v>
      </c>
      <c r="GC28" s="116">
        <f>IFERROR(IF(MATCH('Total Participantes'!GC28,'Total Participantes'!$FX$4:$GM$4,0)&gt;0,GC$4,0),0)</f>
        <v>0</v>
      </c>
      <c r="GD28" s="116">
        <f>IFERROR(IF(MATCH('Total Participantes'!GD28,'Total Participantes'!$FX$4:$GM$4,0)&gt;0,GD$4,0),0)</f>
        <v>0</v>
      </c>
      <c r="GE28" s="116">
        <f>IFERROR(IF(MATCH('Total Participantes'!GE28,'Total Participantes'!$FX$4:$GM$4,0)&gt;0,GE$4,0),0)</f>
        <v>0</v>
      </c>
      <c r="GF28" s="116">
        <f>IFERROR(IF(MATCH('Total Participantes'!GF28,'Total Participantes'!$FX$4:$GM$4,0)&gt;0,GF$4,0),0)</f>
        <v>0</v>
      </c>
      <c r="GG28" s="116">
        <f>IFERROR(IF(MATCH('Total Participantes'!GG28,'Total Participantes'!$FX$4:$GM$4,0)&gt;0,GG$4,0),0)</f>
        <v>0</v>
      </c>
      <c r="GH28" s="116">
        <f>IFERROR(IF(MATCH('Total Participantes'!GH28,'Total Participantes'!$FX$4:$GM$4,0)&gt;0,GH$4,0),0)</f>
        <v>0</v>
      </c>
      <c r="GI28" s="116">
        <f>IFERROR(IF(MATCH('Total Participantes'!GI28,'Total Participantes'!$FX$4:$GM$4,0)&gt;0,GI$4,0),0)</f>
        <v>0</v>
      </c>
      <c r="GJ28" s="116">
        <f>IFERROR(IF(MATCH('Total Participantes'!GJ28,'Total Participantes'!$FX$4:$GM$4,0)&gt;0,GJ$4,0),0)</f>
        <v>0</v>
      </c>
      <c r="GK28" s="116">
        <f>IFERROR(IF(MATCH('Total Participantes'!GK28,'Total Participantes'!$FX$4:$GM$4,0)&gt;0,GK$4,0),0)</f>
        <v>0</v>
      </c>
      <c r="GL28" s="116">
        <f>IFERROR(IF(MATCH('Total Participantes'!GL28,'Total Participantes'!$FX$4:$GM$4,0)&gt;0,GL$4,0),0)</f>
        <v>0</v>
      </c>
      <c r="GM28" s="116">
        <f>IFERROR(IF(MATCH('Total Participantes'!GM28,'Total Participantes'!$FX$4:$GM$4,0)&gt;0,GM$4,0),0)</f>
        <v>0</v>
      </c>
      <c r="GN28" s="116">
        <f>IFERROR(IF(MATCH('Total Participantes'!GN28,'Total Participantes'!$GN$4:$GU$4,0)&gt;0,GN$4,0),0)</f>
        <v>0</v>
      </c>
      <c r="GO28" s="116">
        <f>IFERROR(IF(MATCH('Total Participantes'!GO28,'Total Participantes'!$GN$4:$GU$4,0)&gt;0,GO$4,0),0)</f>
        <v>0</v>
      </c>
      <c r="GP28" s="116">
        <f>IFERROR(IF(MATCH('Total Participantes'!GP28,'Total Participantes'!$GN$4:$GU$4,0)&gt;0,GP$4,0),0)</f>
        <v>0</v>
      </c>
      <c r="GQ28" s="116">
        <f>IFERROR(IF(MATCH('Total Participantes'!GQ28,'Total Participantes'!$GN$4:$GU$4,0)&gt;0,GQ$4,0),0)</f>
        <v>0</v>
      </c>
      <c r="GR28" s="116">
        <f>IFERROR(IF(MATCH('Total Participantes'!GR28,'Total Participantes'!$GN$4:$GU$4,0)&gt;0,GR$4,0),0)</f>
        <v>0</v>
      </c>
      <c r="GS28" s="116">
        <f>IFERROR(IF(MATCH('Total Participantes'!GS28,'Total Participantes'!$GN$4:$GU$4,0)&gt;0,GS$4,0),0)</f>
        <v>0</v>
      </c>
      <c r="GT28" s="116">
        <f>IFERROR(IF(MATCH('Total Participantes'!GT28,'Total Participantes'!$GN$4:$GU$4,0)&gt;0,GT$4,0),0)</f>
        <v>0</v>
      </c>
      <c r="GU28" s="116">
        <f>IFERROR(IF(MATCH('Total Participantes'!GU28,'Total Participantes'!$GN$4:$GU$4,0)&gt;0,GU$4,0),0)</f>
        <v>0</v>
      </c>
      <c r="GV28" s="116">
        <f>IFERROR(IF(MATCH('Total Participantes'!GV28,'Total Participantes'!$GV$4:$GY$4,0)&gt;0,GV$4,0),0)</f>
        <v>0</v>
      </c>
      <c r="GW28" s="116">
        <f>IFERROR(IF(MATCH('Total Participantes'!GW28,'Total Participantes'!$GV$4:$GY$4,0)&gt;0,GW$4,0),0)</f>
        <v>0</v>
      </c>
      <c r="GX28" s="116">
        <f>IFERROR(IF(MATCH('Total Participantes'!GX28,'Total Participantes'!$GV$4:$GY$4,0)&gt;0,GX$4,0),0)</f>
        <v>0</v>
      </c>
      <c r="GY28" s="116">
        <f>IFERROR(IF(MATCH('Total Participantes'!GY28,'Total Participantes'!$GV$4:$GY$4,0)&gt;0,GY$4,0),0)</f>
        <v>0</v>
      </c>
      <c r="GZ28" s="116">
        <f>IFERROR(IF(MATCH('Total Participantes'!GZ28,'Total Participantes'!$GZ$4:$HD$4,0)&gt;0,GZ$4,0),0)</f>
        <v>0</v>
      </c>
      <c r="HA28" s="116">
        <f>IFERROR(IF(MATCH('Total Participantes'!HA28,'Total Participantes'!$GZ$4:$HD$4,0)&gt;0,HA$4,0),0)</f>
        <v>0</v>
      </c>
      <c r="HB28" s="116">
        <f>IFERROR(IF(MATCH('Total Participantes'!HB28,'Total Participantes'!$GZ$4:$HD$4,0)&gt;0,HB$4,0),0)</f>
        <v>0</v>
      </c>
      <c r="HC28" s="116">
        <f>IFERROR(IF(MATCH('Total Participantes'!HC28,'Total Participantes'!$GZ$4:$HD$4,0)&gt;0,HC$4,0),0)</f>
        <v>0</v>
      </c>
      <c r="HD28" s="116">
        <f>IFERROR(IF(MATCH('Total Participantes'!HD28,'Total Participantes'!$GZ$4:$HD$4,0)&gt;0,HD$4,0),0)</f>
        <v>0</v>
      </c>
      <c r="HE28" s="78"/>
      <c r="HF28" s="116" t="str">
        <f>IF('Total Participantes'!HF28="","0",IFERROR(IF(MATCH('Total Participantes'!HF28,'Total Participantes'!$HF$4:$IC$4,0)&gt;0,HF$4,0),0))</f>
        <v>0</v>
      </c>
      <c r="HG28" s="116" t="str">
        <f>IF('Total Participantes'!HG28="","0",IFERROR(IF(MATCH('Total Participantes'!HG28,'Total Participantes'!$HF$4:$IC$4,0)&gt;0,HG$4,0),0))</f>
        <v>0</v>
      </c>
      <c r="HH28" s="116">
        <f>IF('Total Participantes'!HH28="","0",IFERROR(IF(MATCH('Total Participantes'!HH28,'Total Participantes'!$HF$4:$IC$4,0)&gt;0,HH$4,0),0))+IF(HF28+HG28=HF$4+HG$4,$HH$4,0)</f>
        <v>0</v>
      </c>
      <c r="HI28" s="116" t="str">
        <f>IF('Total Participantes'!HI28="","0",IFERROR(IF(MATCH('Total Participantes'!HI28,'Total Participantes'!$HF$4:$IC$4,0)&gt;0,HI$4,0),0))</f>
        <v>0</v>
      </c>
      <c r="HJ28" s="116" t="str">
        <f>IF('Total Participantes'!HJ28="","0",IFERROR(IF(MATCH('Total Participantes'!HJ28,'Total Participantes'!$HF$4:$IC$4,0)&gt;0,HJ$4,0),0))</f>
        <v>0</v>
      </c>
      <c r="HK28" s="116">
        <f>IF('Total Participantes'!HK28="","0",IFERROR(IF(MATCH('Total Participantes'!HK28,'Total Participantes'!$HF$4:$IC$4,0)&gt;0,HK$4,0),0))+IF(HI28+HJ28=HI$4+HJ$4,$HH$4,0)</f>
        <v>0</v>
      </c>
      <c r="HL28" s="116" t="str">
        <f>IF('Total Participantes'!HL28="","0",IFERROR(IF(MATCH('Total Participantes'!HL28,'Total Participantes'!$HF$4:$IC$4,0)&gt;0,HL$4,0),0))</f>
        <v>0</v>
      </c>
      <c r="HM28" s="116" t="str">
        <f>IF('Total Participantes'!HM28="","0",IFERROR(IF(MATCH('Total Participantes'!HM28,'Total Participantes'!$HF$4:$IC$4,0)&gt;0,HM$4,0),0))</f>
        <v>0</v>
      </c>
      <c r="HN28" s="116">
        <f>IF('Total Participantes'!HN28="","0",IFERROR(IF(MATCH('Total Participantes'!HN28,'Total Participantes'!$HF$4:$IC$4,0)&gt;0,HN$4,0),0))+IF(HL28+HM28=HL$4+HM$4,$HH$4,0)</f>
        <v>0</v>
      </c>
      <c r="HO28" s="116" t="str">
        <f>IF('Total Participantes'!HO28="","0",IFERROR(IF(MATCH('Total Participantes'!HO28,'Total Participantes'!$HF$4:$IC$4,0)&gt;0,HO$4,0),0))</f>
        <v>0</v>
      </c>
      <c r="HP28" s="116" t="str">
        <f>IF('Total Participantes'!HP28="","0",IFERROR(IF(MATCH('Total Participantes'!HP28,'Total Participantes'!$HF$4:$IC$4,0)&gt;0,HP$4,0),0))</f>
        <v>0</v>
      </c>
      <c r="HQ28" s="116">
        <f>IF('Total Participantes'!HQ28="","0",IFERROR(IF(MATCH('Total Participantes'!HQ28,'Total Participantes'!$HF$4:$IC$4,0)&gt;0,HQ$4,0),0))+IF(HO28+HP28=HO$4+HP$4,$HH$4,0)</f>
        <v>0</v>
      </c>
      <c r="HR28" s="116" t="str">
        <f>IF('Total Participantes'!HR28="","0",IFERROR(IF(MATCH('Total Participantes'!HR28,'Total Participantes'!$HF$4:$IC$4,0)&gt;0,HR$4,0),0))</f>
        <v>0</v>
      </c>
      <c r="HS28" s="116" t="str">
        <f>IF('Total Participantes'!HS28="","0",IFERROR(IF(MATCH('Total Participantes'!HS28,'Total Participantes'!$HF$4:$IC$4,0)&gt;0,HS$4,0),0))</f>
        <v>0</v>
      </c>
      <c r="HT28" s="116">
        <f>IF('Total Participantes'!HT28="","0",IFERROR(IF(MATCH('Total Participantes'!HT28,'Total Participantes'!$HF$4:$IC$4,0)&gt;0,HT$4,0),0))+IF(HR28+HS28=HR$4+HS$4,$HH$4,0)</f>
        <v>0</v>
      </c>
      <c r="HU28" s="116" t="str">
        <f>IF('Total Participantes'!HU28="","0",IFERROR(IF(MATCH('Total Participantes'!HU28,'Total Participantes'!$HF$4:$IC$4,0)&gt;0,HU$4,0),0))</f>
        <v>0</v>
      </c>
      <c r="HV28" s="116" t="str">
        <f>IF('Total Participantes'!HV28="","0",IFERROR(IF(MATCH('Total Participantes'!HV28,'Total Participantes'!$HF$4:$IC$4,0)&gt;0,HV$4,0),0))</f>
        <v>0</v>
      </c>
      <c r="HW28" s="116">
        <f>IF('Total Participantes'!HW28="","0",IFERROR(IF(MATCH('Total Participantes'!HW28,'Total Participantes'!$HF$4:$IC$4,0)&gt;0,HW$4,0),0))+IF(HU28+HV28=HU$4+HV$4,$HH$4,0)</f>
        <v>0</v>
      </c>
      <c r="HX28" s="116" t="str">
        <f>IF('Total Participantes'!HX28="","0",IFERROR(IF(MATCH('Total Participantes'!HX28,'Total Participantes'!$HF$4:$IC$4,0)&gt;0,HX$4,0),0))</f>
        <v>0</v>
      </c>
      <c r="HY28" s="116" t="str">
        <f>IF('Total Participantes'!HY28="","0",IFERROR(IF(MATCH('Total Participantes'!HY28,'Total Participantes'!$HF$4:$IC$4,0)&gt;0,HY$4,0),0))</f>
        <v>0</v>
      </c>
      <c r="HZ28" s="116">
        <f>IF('Total Participantes'!HZ28="","0",IFERROR(IF(MATCH('Total Participantes'!HZ28,'Total Participantes'!$HF$4:$IC$4,0)&gt;0,HZ$4,0),0))+IF(HX28+HY28=HX$4+HY$4,$HH$4,0)</f>
        <v>0</v>
      </c>
      <c r="IA28" s="116" t="str">
        <f>IF('Total Participantes'!IA28="","0",IFERROR(IF(MATCH('Total Participantes'!IA28,'Total Participantes'!$HF$4:$IC$4,0)&gt;0,IA$4,0),0))</f>
        <v>0</v>
      </c>
      <c r="IB28" s="116" t="str">
        <f>IF('Total Participantes'!IB28="","0",IFERROR(IF(MATCH('Total Participantes'!IB28,'Total Participantes'!$HF$4:$IC$4,0)&gt;0,IB$4,0),0))</f>
        <v>0</v>
      </c>
      <c r="IC28" s="116">
        <f>IF('Total Participantes'!IC28="","0",IFERROR(IF(MATCH('Total Participantes'!IC28,'Total Participantes'!$HF$4:$IC$4,0)&gt;0,IC$4,0),0))+IF(IA28+IB28=IA$4+IB$4,$HH$4,0)</f>
        <v>0</v>
      </c>
      <c r="ID28" s="116" t="str">
        <f>IF('Total Participantes'!ID28="","0",IFERROR(IF(MATCH('Total Participantes'!ID28,'Total Participantes'!$ID$4:$IO$4,0)&gt;0,ID$4,0),0))</f>
        <v>0</v>
      </c>
      <c r="IE28" s="116" t="str">
        <f>IF('Total Participantes'!IE28="","0",IFERROR(IF(MATCH('Total Participantes'!IE28,'Total Participantes'!$ID$4:$IO$4,0)&gt;0,IE$4,0),0))</f>
        <v>0</v>
      </c>
      <c r="IF28" s="116">
        <f>IF('Total Participantes'!IF28="","0",IFERROR(IF(MATCH('Total Participantes'!IF28,'Total Participantes'!$ID$4:$IO$4,0)&gt;0,IF$4,0),0))+IF(ID28+IE28=ID$4+IE$4,$IF$4,0)</f>
        <v>0</v>
      </c>
      <c r="IG28" s="116" t="str">
        <f>IF('Total Participantes'!IG28="","0",IFERROR(IF(MATCH('Total Participantes'!IG28,'Total Participantes'!$ID$4:$IO$4,0)&gt;0,IG$4,0),0))</f>
        <v>0</v>
      </c>
      <c r="IH28" s="116" t="str">
        <f>IF('Total Participantes'!IH28="","0",IFERROR(IF(MATCH('Total Participantes'!IH28,'Total Participantes'!$ID$4:$IO$4,0)&gt;0,IH$4,0),0))</f>
        <v>0</v>
      </c>
      <c r="II28" s="116">
        <f>IF('Total Participantes'!II28="","0",IFERROR(IF(MATCH('Total Participantes'!II28,'Total Participantes'!$ID$4:$IO$4,0)&gt;0,II$4,0),0))+IF(IG28+IH28=IG$4+IH$4,$IF$4,0)</f>
        <v>0</v>
      </c>
      <c r="IJ28" s="116" t="str">
        <f>IF('Total Participantes'!IJ28="","0",IFERROR(IF(MATCH('Total Participantes'!IJ28,'Total Participantes'!$ID$4:$IO$4,0)&gt;0,IJ$4,0),0))</f>
        <v>0</v>
      </c>
      <c r="IK28" s="116" t="str">
        <f>IF('Total Participantes'!IK28="","0",IFERROR(IF(MATCH('Total Participantes'!IK28,'Total Participantes'!$ID$4:$IO$4,0)&gt;0,IK$4,0),0))</f>
        <v>0</v>
      </c>
      <c r="IL28" s="116">
        <f>IF('Total Participantes'!IL28="","0",IFERROR(IF(MATCH('Total Participantes'!IL28,'Total Participantes'!$ID$4:$IO$4,0)&gt;0,IL$4,0),0))+IF(IJ28+IK28=IJ$4+IK$4,$IF$4,0)</f>
        <v>0</v>
      </c>
      <c r="IM28" s="116" t="str">
        <f>IF('Total Participantes'!IM28="","0",IFERROR(IF(MATCH('Total Participantes'!IM28,'Total Participantes'!$ID$4:$IO$4,0)&gt;0,IM$4,0),0))</f>
        <v>0</v>
      </c>
      <c r="IN28" s="116" t="str">
        <f>IF('Total Participantes'!IN28="","0",IFERROR(IF(MATCH('Total Participantes'!IN28,'Total Participantes'!$ID$4:$IO$4,0)&gt;0,IN$4,0),0))</f>
        <v>0</v>
      </c>
      <c r="IO28" s="116">
        <f>IF('Total Participantes'!IO28="","0",IFERROR(IF(MATCH('Total Participantes'!IO28,'Total Participantes'!$ID$4:$IO$4,0)&gt;0,IO$4,0),0))+IF(IM28+IN28=IM$4+IN$4,$IF$4,0)</f>
        <v>0</v>
      </c>
      <c r="IP28" s="116" t="str">
        <f>IF('Total Participantes'!IP28="","0",IFERROR(IF(MATCH('Total Participantes'!IP28,'Total Participantes'!$IP$4:$IU$4,0)&gt;0,IP$4,0),0))</f>
        <v>0</v>
      </c>
      <c r="IQ28" s="116" t="str">
        <f>IF('Total Participantes'!IQ28="","0",IFERROR(IF(MATCH('Total Participantes'!IQ28,'Total Participantes'!$IP$4:$IU$4,0)&gt;0,IQ$4,0),0))</f>
        <v>0</v>
      </c>
      <c r="IR28" s="116">
        <f>IF('Total Participantes'!IR28="","0",IFERROR(IF(MATCH('Total Participantes'!IR28,'Total Participantes'!$IP$4:$IU$4,0)&gt;0,IR$4,0),0))+IF(IP28+IQ28=IP$4+IQ$4,$IR$4,0)</f>
        <v>0</v>
      </c>
      <c r="IS28" s="116" t="str">
        <f>IF('Total Participantes'!IS28="","0",IFERROR(IF(MATCH('Total Participantes'!IS28,'Total Participantes'!$IP$4:$IU$4,0)&gt;0,IS$4,0),0))</f>
        <v>0</v>
      </c>
      <c r="IT28" s="116" t="str">
        <f>IF('Total Participantes'!IT28="","0",IFERROR(IF(MATCH('Total Participantes'!IT28,'Total Participantes'!$IP$4:$IU$4,0)&gt;0,IT$4,0),0))</f>
        <v>0</v>
      </c>
      <c r="IU28" s="116">
        <f>IF('Total Participantes'!IU28="","0",IFERROR(IF(MATCH('Total Participantes'!IU28,'Total Participantes'!$IP$4:$IU$4,0)&gt;0,IU$4,0),0))+IF(IS28+IT28=IS$4+IT$4,$IR$4,0)</f>
        <v>0</v>
      </c>
      <c r="IV28" s="116" t="str">
        <f>IF('Total Participantes'!IV28="","0",IFERROR(IF(MATCH('Total Participantes'!IV28,'Total Participantes'!$HF$4:$IC$4,0)&gt;0,IV$4,0),0))</f>
        <v>0</v>
      </c>
      <c r="IW28" s="116" t="str">
        <f>IF('Total Participantes'!IW28="","0",IFERROR(IF(MATCH('Total Participantes'!IW28,'Total Participantes'!$HF$4:$IC$4,0)&gt;0,IW$4,0),0))</f>
        <v>0</v>
      </c>
      <c r="IX28" s="116">
        <f>IF('Total Participantes'!IX28="","0",IFERROR(IF(MATCH('Total Participantes'!IX28,'Total Participantes'!$HF$4:$IC$4,0)&gt;0,IX$4,0),0))+IF(IV28+IW28=IV$4+IW$4,$IX$4,0)</f>
        <v>0</v>
      </c>
      <c r="IY28" s="116" t="str">
        <f>IF('Total Participantes'!IY28="","0",IFERROR(IF(MATCH('Total Participantes'!IY28,'Total Participantes'!$HF$4:$IC$4,0)&gt;0,IY$4,0),0))</f>
        <v>0</v>
      </c>
      <c r="IZ28" s="116" t="str">
        <f>IF('Total Participantes'!IZ28="","0",IFERROR(IF(MATCH('Total Participantes'!IZ28,'Total Participantes'!$HF$4:$IC$4,0)&gt;0,IZ$4,0),0))</f>
        <v>0</v>
      </c>
      <c r="JA28" s="116">
        <f>IF('Total Participantes'!JA28="","0",IFERROR(IF(MATCH('Total Participantes'!JA28,'Total Participantes'!$HF$4:$IC$4,0)&gt;0,JA$4,0),0))+IF(IY28+IZ28=IY$4+IZ$4,$IX$4,0)</f>
        <v>0</v>
      </c>
    </row>
    <row r="29" spans="1:261" ht="31.5" customHeight="1" thickBot="1">
      <c r="A29" s="117">
        <f>'Total Participantes'!A29</f>
        <v>0</v>
      </c>
      <c r="B29" s="117">
        <f>'Total Participantes'!B29</f>
        <v>0</v>
      </c>
      <c r="C29" s="117">
        <f>'Total Participantes'!C29</f>
        <v>0</v>
      </c>
      <c r="D29" s="116">
        <f>IF(OR('Total Participantes'!D$4="",'Total Participantes'!D29=""),0,IF('Total Participantes'!D29='Total Participantes'!D$4,D$4,0))</f>
        <v>0</v>
      </c>
      <c r="E29" s="116">
        <f>IF(OR('Total Participantes'!E$4="",'Total Participantes'!E29=""),0,IF('Total Participantes'!E29='Total Participantes'!E$4,E$4,0))</f>
        <v>0</v>
      </c>
      <c r="F29" s="97">
        <f>IF('Total Participantes'!F$4="",0,IF('Total Participantes'!F29='Total Participantes'!F$4,F$4,0))+IF(D29+E29=D$4+E$4,$F$4,0)</f>
        <v>0</v>
      </c>
      <c r="G29" s="116">
        <f>IF(OR('Total Participantes'!G$4="",'Total Participantes'!G29=""),0,IF('Total Participantes'!G29='Total Participantes'!G$4,G$4,0))</f>
        <v>0</v>
      </c>
      <c r="H29" s="116">
        <f>IF(OR('Total Participantes'!H$4="",'Total Participantes'!H29=""),0,IF('Total Participantes'!H29='Total Participantes'!H$4,H$4,0))</f>
        <v>0</v>
      </c>
      <c r="I29" s="97">
        <f>IF('Total Participantes'!I$4="",0,IF('Total Participantes'!I29='Total Participantes'!I$4,I$4,0))+IF(G29+H29=G$4+H$4,$F$4,0)</f>
        <v>0</v>
      </c>
      <c r="J29" s="116">
        <f>IF(OR('Total Participantes'!J$4="",'Total Participantes'!J29=""),0,IF('Total Participantes'!J29='Total Participantes'!J$4,J$4,0))</f>
        <v>0</v>
      </c>
      <c r="K29" s="116">
        <f>IF(OR('Total Participantes'!K$4="",'Total Participantes'!K29=""),0,IF('Total Participantes'!K29='Total Participantes'!K$4,K$4,0))</f>
        <v>0</v>
      </c>
      <c r="L29" s="97">
        <f>IF('Total Participantes'!L$4="",0,IF('Total Participantes'!L29='Total Participantes'!L$4,L$4,0))+IF(J29+K29=J$4+K$4,$F$4,0)</f>
        <v>0</v>
      </c>
      <c r="M29" s="116">
        <f>IF(OR('Total Participantes'!M$4="",'Total Participantes'!M29=""),0,IF('Total Participantes'!M29='Total Participantes'!M$4,M$4,0))</f>
        <v>0</v>
      </c>
      <c r="N29" s="116">
        <f>IF(OR('Total Participantes'!N$4="",'Total Participantes'!N29=""),0,IF('Total Participantes'!N29='Total Participantes'!N$4,N$4,0))</f>
        <v>0</v>
      </c>
      <c r="O29" s="97">
        <f>IF('Total Participantes'!O$4="",0,IF('Total Participantes'!O29='Total Participantes'!O$4,O$4,0))+IF(M29+N29=M$4+N$4,$F$4,0)</f>
        <v>0</v>
      </c>
      <c r="P29" s="116">
        <f>IF(OR('Total Participantes'!P$4="",'Total Participantes'!P29=""),0,IF('Total Participantes'!P29='Total Participantes'!P$4,P$4,0))</f>
        <v>0</v>
      </c>
      <c r="Q29" s="116">
        <f>IF(OR('Total Participantes'!Q$4="",'Total Participantes'!Q29=""),0,IF('Total Participantes'!Q29='Total Participantes'!Q$4,Q$4,0))</f>
        <v>0</v>
      </c>
      <c r="R29" s="97">
        <f>IF('Total Participantes'!R$4="",0,IF('Total Participantes'!R29='Total Participantes'!R$4,R$4,0))+IF(P29+Q29=P$4+Q$4,$F$4,0)</f>
        <v>0</v>
      </c>
      <c r="S29" s="116">
        <f>IF(OR('Total Participantes'!S$4="",'Total Participantes'!S29=""),0,IF('Total Participantes'!S29='Total Participantes'!S$4,S$4,0))</f>
        <v>0</v>
      </c>
      <c r="T29" s="116">
        <f>IF(OR('Total Participantes'!T$4="",'Total Participantes'!T29=""),0,IF('Total Participantes'!T29='Total Participantes'!T$4,T$4,0))</f>
        <v>0</v>
      </c>
      <c r="U29" s="97">
        <f>IF('Total Participantes'!U$4="",0,IF('Total Participantes'!U29='Total Participantes'!U$4,U$4,0))+IF(S29+T29=S$4+T$4,$F$4,0)</f>
        <v>0</v>
      </c>
      <c r="V29" s="97">
        <f>IFERROR(IF(MATCH('Total Participantes'!V29,'Total Participantes'!$V$4:$W$4,0)&gt;0,V$4,0),0)</f>
        <v>0</v>
      </c>
      <c r="W29" s="97">
        <f>IFERROR(IF(MATCH('Total Participantes'!W29,'Total Participantes'!$V$4:$W$4,0)&gt;0,W$4,0),0)</f>
        <v>0</v>
      </c>
      <c r="X29" s="78"/>
      <c r="Y29" s="78"/>
      <c r="Z29" s="116">
        <f>IF(OR('Total Participantes'!Z$4="",'Total Participantes'!Z29=""),0,IF('Total Participantes'!Z29='Total Participantes'!Z$4,Z$4,0))</f>
        <v>0</v>
      </c>
      <c r="AA29" s="116">
        <f>IF(OR('Total Participantes'!AA$4="",'Total Participantes'!AA29=""),0,IF('Total Participantes'!AA29='Total Participantes'!AA$4,AA$4,0))</f>
        <v>0</v>
      </c>
      <c r="AB29" s="97">
        <f>IF('Total Participantes'!AB$4="",0,IF('Total Participantes'!AB29='Total Participantes'!AB$4,AB$4,0))+IF(Z29+AA29=Z$4+AA$4,$F$4,0)</f>
        <v>0</v>
      </c>
      <c r="AC29" s="116">
        <f>IF(OR('Total Participantes'!AC$4="",'Total Participantes'!AC29=""),0,IF('Total Participantes'!AC29='Total Participantes'!AC$4,AC$4,0))</f>
        <v>0</v>
      </c>
      <c r="AD29" s="116">
        <f>IF(OR('Total Participantes'!AD$4="",'Total Participantes'!AD29=""),0,IF('Total Participantes'!AD29='Total Participantes'!AD$4,AD$4,0))</f>
        <v>0</v>
      </c>
      <c r="AE29" s="97">
        <f>IF('Total Participantes'!AE$4="",0,IF('Total Participantes'!AE29='Total Participantes'!AE$4,AE$4,0))+IF(AC29+AD29=AC$4+AD$4,$F$4,0)</f>
        <v>0</v>
      </c>
      <c r="AF29" s="116">
        <f>IF(OR('Total Participantes'!AF$4="",'Total Participantes'!AF29=""),0,IF('Total Participantes'!AF29='Total Participantes'!AF$4,AF$4,0))</f>
        <v>0</v>
      </c>
      <c r="AG29" s="116">
        <f>IF(OR('Total Participantes'!AG$4="",'Total Participantes'!AG29=""),0,IF('Total Participantes'!AG29='Total Participantes'!AG$4,AG$4,0))</f>
        <v>0</v>
      </c>
      <c r="AH29" s="97">
        <f>IF('Total Participantes'!AH$4="",0,IF('Total Participantes'!AH29='Total Participantes'!AH$4,AH$4,0))+IF(AF29+AG29=AF$4+AG$4,$F$4,0)</f>
        <v>0</v>
      </c>
      <c r="AI29" s="116">
        <f>IF(OR('Total Participantes'!AI$4="",'Total Participantes'!AI29=""),0,IF('Total Participantes'!AI29='Total Participantes'!AI$4,AI$4,0))</f>
        <v>0</v>
      </c>
      <c r="AJ29" s="116">
        <f>IF(OR('Total Participantes'!AJ$4="",'Total Participantes'!AJ29=""),0,IF('Total Participantes'!AJ29='Total Participantes'!AJ$4,AJ$4,0))</f>
        <v>0</v>
      </c>
      <c r="AK29" s="97">
        <f>IF('Total Participantes'!AK$4="",0,IF('Total Participantes'!AK29='Total Participantes'!AK$4,AK$4,0))+IF(AI29+AJ29=AI$4+AJ$4,$F$4,0)</f>
        <v>0</v>
      </c>
      <c r="AL29" s="116">
        <f>IF(OR('Total Participantes'!AL$4="",'Total Participantes'!AL29=""),0,IF('Total Participantes'!AL29='Total Participantes'!AL$4,AL$4,0))</f>
        <v>0</v>
      </c>
      <c r="AM29" s="116">
        <f>IF(OR('Total Participantes'!AM$4="",'Total Participantes'!AM29=""),0,IF('Total Participantes'!AM29='Total Participantes'!AM$4,AM$4,0))</f>
        <v>0</v>
      </c>
      <c r="AN29" s="97">
        <f>IF('Total Participantes'!AN$4="",0,IF('Total Participantes'!AN29='Total Participantes'!AN$4,AN$4,0))+IF(AL29+AM29=AL$4+AM$4,$F$4,0)</f>
        <v>0</v>
      </c>
      <c r="AO29" s="116">
        <f>IF(OR('Total Participantes'!AO$4="",'Total Participantes'!AO29=""),0,IF('Total Participantes'!AO29='Total Participantes'!AO$4,AO$4,0))</f>
        <v>0</v>
      </c>
      <c r="AP29" s="116">
        <f>IF(OR('Total Participantes'!AP$4="",'Total Participantes'!AP29=""),0,IF('Total Participantes'!AP29='Total Participantes'!AP$4,AP$4,0))</f>
        <v>0</v>
      </c>
      <c r="AQ29" s="97">
        <f>IF('Total Participantes'!AQ$4="",0,IF('Total Participantes'!AQ29='Total Participantes'!AQ$4,AQ$4,0))+IF(AO29+AP29=AO$4+AP$4,$F$4,0)</f>
        <v>0</v>
      </c>
      <c r="AR29" s="97">
        <f>IFERROR(IF(MATCH('Total Participantes'!AR29,'Total Participantes'!$AR$4:$AS$4,0)&gt;0,AR$4,0),0)</f>
        <v>0</v>
      </c>
      <c r="AS29" s="97">
        <f>IFERROR(IF(MATCH('Total Participantes'!AS29,'Total Participantes'!$AR$4:$AS$4,0)&gt;0,AS$4,0),0)</f>
        <v>0</v>
      </c>
      <c r="AT29" s="78"/>
      <c r="AU29" s="78"/>
      <c r="AV29" s="116">
        <f>IF(OR('Total Participantes'!AV$4="",'Total Participantes'!AV29=""),0,IF('Total Participantes'!AV29='Total Participantes'!AV$4,AV$4,0))</f>
        <v>0</v>
      </c>
      <c r="AW29" s="116">
        <f>IF(OR('Total Participantes'!AW$4="",'Total Participantes'!AW29=""),0,IF('Total Participantes'!AW29='Total Participantes'!AW$4,AW$4,0))</f>
        <v>0</v>
      </c>
      <c r="AX29" s="97">
        <f>IF('Total Participantes'!AX$4="",0,IF('Total Participantes'!AX29='Total Participantes'!AX$4,AX$4,0))+IF(AV29+AW29=AV$4+AW$4,$F$4,0)</f>
        <v>0</v>
      </c>
      <c r="AY29" s="116">
        <f>IF(OR('Total Participantes'!AY$4="",'Total Participantes'!AY29=""),0,IF('Total Participantes'!AY29='Total Participantes'!AY$4,AY$4,0))</f>
        <v>0</v>
      </c>
      <c r="AZ29" s="116">
        <f>IF(OR('Total Participantes'!AZ$4="",'Total Participantes'!AZ29=""),0,IF('Total Participantes'!AZ29='Total Participantes'!AZ$4,AZ$4,0))</f>
        <v>0</v>
      </c>
      <c r="BA29" s="97">
        <f>IF('Total Participantes'!BA$4="",0,IF('Total Participantes'!BA29='Total Participantes'!BA$4,BA$4,0))+IF(AY29+AZ29=AY$4+AZ$4,$F$4,0)</f>
        <v>0</v>
      </c>
      <c r="BB29" s="116">
        <f>IF(OR('Total Participantes'!BB$4="",'Total Participantes'!BB29=""),0,IF('Total Participantes'!BB29='Total Participantes'!BB$4,BB$4,0))</f>
        <v>0</v>
      </c>
      <c r="BC29" s="116">
        <f>IF(OR('Total Participantes'!BC$4="",'Total Participantes'!BC29=""),0,IF('Total Participantes'!BC29='Total Participantes'!BC$4,BC$4,0))</f>
        <v>0</v>
      </c>
      <c r="BD29" s="97">
        <f>IF('Total Participantes'!BD$4="",0,IF('Total Participantes'!BD29='Total Participantes'!BD$4,BD$4,0))+IF(BB29+BC29=BB$4+BC$4,$F$4,0)</f>
        <v>0</v>
      </c>
      <c r="BE29" s="116">
        <f>IF(OR('Total Participantes'!BE$4="",'Total Participantes'!BE29=""),0,IF('Total Participantes'!BE29='Total Participantes'!BE$4,BE$4,0))</f>
        <v>0</v>
      </c>
      <c r="BF29" s="116">
        <f>IF(OR('Total Participantes'!BF$4="",'Total Participantes'!BF29=""),0,IF('Total Participantes'!BF29='Total Participantes'!BF$4,BF$4,0))</f>
        <v>0</v>
      </c>
      <c r="BG29" s="97">
        <f>IF('Total Participantes'!BG$4="",0,IF('Total Participantes'!BG29='Total Participantes'!BG$4,BG$4,0))+IF(BE29+BF29=BE$4+BF$4,$F$4,0)</f>
        <v>0</v>
      </c>
      <c r="BH29" s="116">
        <f>IF(OR('Total Participantes'!BH$4="",'Total Participantes'!BH29=""),0,IF('Total Participantes'!BH29='Total Participantes'!BH$4,BH$4,0))</f>
        <v>0</v>
      </c>
      <c r="BI29" s="116">
        <f>IF(OR('Total Participantes'!BI$4="",'Total Participantes'!BI29=""),0,IF('Total Participantes'!BI29='Total Participantes'!BI$4,BI$4,0))</f>
        <v>0</v>
      </c>
      <c r="BJ29" s="97">
        <f>IF('Total Participantes'!BJ$4="",0,IF('Total Participantes'!BJ29='Total Participantes'!BJ$4,BJ$4,0))+IF(BH29+BI29=BH$4+BI$4,$F$4,0)</f>
        <v>0</v>
      </c>
      <c r="BK29" s="116">
        <f>IF(OR('Total Participantes'!BK$4="",'Total Participantes'!BK29=""),0,IF('Total Participantes'!BK29='Total Participantes'!BK$4,BK$4,0))</f>
        <v>0</v>
      </c>
      <c r="BL29" s="116">
        <f>IF(OR('Total Participantes'!BL$4="",'Total Participantes'!BL29=""),0,IF('Total Participantes'!BL29='Total Participantes'!BL$4,BL$4,0))</f>
        <v>0</v>
      </c>
      <c r="BM29" s="97">
        <f>IF('Total Participantes'!BM$4="",0,IF('Total Participantes'!BM29='Total Participantes'!BM$4,BM$4,0))+IF(BK29+BL29=BK$4+BL$4,$F$4,0)</f>
        <v>0</v>
      </c>
      <c r="BN29" s="97">
        <f>IFERROR(IF(MATCH('Total Participantes'!BN29,'Total Participantes'!$BN$4:$BO$4,0)&gt;0,BN$4,0),0)</f>
        <v>0</v>
      </c>
      <c r="BO29" s="97">
        <f>IFERROR(IF(MATCH('Total Participantes'!BO29,'Total Participantes'!$BN$4:$BO$4,0)&gt;0,BO$4,0),0)</f>
        <v>0</v>
      </c>
      <c r="BP29" s="78"/>
      <c r="BQ29" s="78"/>
      <c r="BR29" s="116">
        <f>IF(OR('Total Participantes'!BR$4="",'Total Participantes'!BR29=""),0,IF('Total Participantes'!BR29='Total Participantes'!BR$4,BR$4,0))</f>
        <v>0</v>
      </c>
      <c r="BS29" s="116">
        <f>IF(OR('Total Participantes'!BS$4="",'Total Participantes'!BS29=""),0,IF('Total Participantes'!BS29='Total Participantes'!BS$4,BS$4,0))</f>
        <v>0</v>
      </c>
      <c r="BT29" s="97">
        <f>IF('Total Participantes'!BT$4="",0,IF('Total Participantes'!BT29='Total Participantes'!BT$4,BT$4,0))+IF(BR29+BS29=BR$4+BS$4,$F$4,0)</f>
        <v>0</v>
      </c>
      <c r="BU29" s="116">
        <f>IF(OR('Total Participantes'!BU$4="",'Total Participantes'!BU29=""),0,IF('Total Participantes'!BU29='Total Participantes'!BU$4,BU$4,0))</f>
        <v>0</v>
      </c>
      <c r="BV29" s="116">
        <f>IF(OR('Total Participantes'!BV$4="",'Total Participantes'!BV29=""),0,IF('Total Participantes'!BV29='Total Participantes'!BV$4,BV$4,0))</f>
        <v>0</v>
      </c>
      <c r="BW29" s="97">
        <f>IF('Total Participantes'!BW$4="",0,IF('Total Participantes'!BW29='Total Participantes'!BW$4,BW$4,0))+IF(BU29+BV29=BU$4+BV$4,$F$4,0)</f>
        <v>0</v>
      </c>
      <c r="BX29" s="116">
        <f>IF(OR('Total Participantes'!BX$4="",'Total Participantes'!BX29=""),0,IF('Total Participantes'!BX29='Total Participantes'!BX$4,BX$4,0))</f>
        <v>0</v>
      </c>
      <c r="BY29" s="116">
        <f>IF(OR('Total Participantes'!BY$4="",'Total Participantes'!BY29=""),0,IF('Total Participantes'!BY29='Total Participantes'!BY$4,BY$4,0))</f>
        <v>0</v>
      </c>
      <c r="BZ29" s="97">
        <f>IF('Total Participantes'!BZ$4="",0,IF('Total Participantes'!BZ29='Total Participantes'!BZ$4,BZ$4,0))+IF(BX29+BY29=BX$4+BY$4,$F$4,0)</f>
        <v>0</v>
      </c>
      <c r="CA29" s="116">
        <f>IF(OR('Total Participantes'!CA$4="",'Total Participantes'!CA29=""),0,IF('Total Participantes'!CA29='Total Participantes'!CA$4,CA$4,0))</f>
        <v>0</v>
      </c>
      <c r="CB29" s="116">
        <f>IF(OR('Total Participantes'!CB$4="",'Total Participantes'!CB29=""),0,IF('Total Participantes'!CB29='Total Participantes'!CB$4,CB$4,0))</f>
        <v>0</v>
      </c>
      <c r="CC29" s="97">
        <f>IF('Total Participantes'!CC$4="",0,IF('Total Participantes'!CC29='Total Participantes'!CC$4,CC$4,0))+IF(CA29+CB29=CA$4+CB$4,$F$4,0)</f>
        <v>0</v>
      </c>
      <c r="CD29" s="116">
        <f>IF(OR('Total Participantes'!CD$4="",'Total Participantes'!CD29=""),0,IF('Total Participantes'!CD29='Total Participantes'!CD$4,CD$4,0))</f>
        <v>0</v>
      </c>
      <c r="CE29" s="116">
        <f>IF(OR('Total Participantes'!CE$4="",'Total Participantes'!CE29=""),0,IF('Total Participantes'!CE29='Total Participantes'!CE$4,CE$4,0))</f>
        <v>0</v>
      </c>
      <c r="CF29" s="97">
        <f>IF('Total Participantes'!CF$4="",0,IF('Total Participantes'!CF29='Total Participantes'!CF$4,CF$4,0))+IF(CD29+CE29=CD$4+CE$4,$F$4,0)</f>
        <v>0</v>
      </c>
      <c r="CG29" s="116">
        <f>IF(OR('Total Participantes'!CG$4="",'Total Participantes'!CG29=""),0,IF('Total Participantes'!CG29='Total Participantes'!CG$4,CG$4,0))</f>
        <v>0</v>
      </c>
      <c r="CH29" s="116">
        <f>IF(OR('Total Participantes'!CH$4="",'Total Participantes'!CH29=""),0,IF('Total Participantes'!CH29='Total Participantes'!CH$4,CH$4,0))</f>
        <v>0</v>
      </c>
      <c r="CI29" s="97">
        <f>IF('Total Participantes'!CI$4="",0,IF('Total Participantes'!CI29='Total Participantes'!CI$4,CI$4,0))+IF(CG29+CH29=CG$4+CH$4,$F$4,0)</f>
        <v>0</v>
      </c>
      <c r="CJ29" s="97">
        <f>IFERROR(IF(MATCH('Total Participantes'!CJ29,'Total Participantes'!$CJ$4:$CK$4,0)&gt;0,CJ$4,0),0)</f>
        <v>0</v>
      </c>
      <c r="CK29" s="97">
        <f>IFERROR(IF(MATCH('Total Participantes'!CK29,'Total Participantes'!$CJ$4:$CK$4,0)&gt;0,CK$4,0),0)</f>
        <v>0</v>
      </c>
      <c r="CL29" s="78"/>
      <c r="CM29" s="78"/>
      <c r="CN29" s="116">
        <f>IF(OR('Total Participantes'!CN$4="",'Total Participantes'!CN29=""),0,IF('Total Participantes'!CN29='Total Participantes'!CN$4,CN$4,0))</f>
        <v>0</v>
      </c>
      <c r="CO29" s="116">
        <f>IF(OR('Total Participantes'!CO$4="",'Total Participantes'!CO29=""),0,IF('Total Participantes'!CO29='Total Participantes'!CO$4,CO$4,0))</f>
        <v>0</v>
      </c>
      <c r="CP29" s="97">
        <f>IF('Total Participantes'!CP$4="",0,IF('Total Participantes'!CP29='Total Participantes'!CP$4,CP$4,0))+IF(CN29+CO29=CN$4+CO$4,$F$4,0)</f>
        <v>0</v>
      </c>
      <c r="CQ29" s="116">
        <f>IF(OR('Total Participantes'!CQ$4="",'Total Participantes'!CQ29=""),0,IF('Total Participantes'!CQ29='Total Participantes'!CQ$4,CQ$4,0))</f>
        <v>0</v>
      </c>
      <c r="CR29" s="116">
        <f>IF(OR('Total Participantes'!CR$4="",'Total Participantes'!CR29=""),0,IF('Total Participantes'!CR29='Total Participantes'!CR$4,CR$4,0))</f>
        <v>0</v>
      </c>
      <c r="CS29" s="97">
        <f>IF('Total Participantes'!CS$4="",0,IF('Total Participantes'!CS29='Total Participantes'!CS$4,CS$4,0))+IF(CQ29+CR29=CQ$4+CR$4,$F$4,0)</f>
        <v>0</v>
      </c>
      <c r="CT29" s="116">
        <f>IF(OR('Total Participantes'!CT$4="",'Total Participantes'!CT29=""),0,IF('Total Participantes'!CT29='Total Participantes'!CT$4,CT$4,0))</f>
        <v>0</v>
      </c>
      <c r="CU29" s="116">
        <f>IF(OR('Total Participantes'!CU$4="",'Total Participantes'!CU29=""),0,IF('Total Participantes'!CU29='Total Participantes'!CU$4,CU$4,0))</f>
        <v>0</v>
      </c>
      <c r="CV29" s="97">
        <f>IF('Total Participantes'!CV$4="",0,IF('Total Participantes'!CV29='Total Participantes'!CV$4,CV$4,0))+IF(CT29+CU29=CT$4+CU$4,$F$4,0)</f>
        <v>0</v>
      </c>
      <c r="CW29" s="116">
        <f>IF(OR('Total Participantes'!CW$4="",'Total Participantes'!CW29=""),0,IF('Total Participantes'!CW29='Total Participantes'!CW$4,CW$4,0))</f>
        <v>0</v>
      </c>
      <c r="CX29" s="116">
        <f>IF(OR('Total Participantes'!CX$4="",'Total Participantes'!CX29=""),0,IF('Total Participantes'!CX29='Total Participantes'!CX$4,CX$4,0))</f>
        <v>0</v>
      </c>
      <c r="CY29" s="97">
        <f>IF('Total Participantes'!CY$4="",0,IF('Total Participantes'!CY29='Total Participantes'!CY$4,CY$4,0))+IF(CW29+CX29=CW$4+CX$4,$F$4,0)</f>
        <v>0</v>
      </c>
      <c r="CZ29" s="116">
        <f>IF(OR('Total Participantes'!CZ$4="",'Total Participantes'!CZ29=""),0,IF('Total Participantes'!CZ29='Total Participantes'!CZ$4,CZ$4,0))</f>
        <v>0</v>
      </c>
      <c r="DA29" s="116">
        <f>IF(OR('Total Participantes'!DA$4="",'Total Participantes'!DA29=""),0,IF('Total Participantes'!DA29='Total Participantes'!DA$4,DA$4,0))</f>
        <v>0</v>
      </c>
      <c r="DB29" s="97">
        <f>IF('Total Participantes'!DB$4="",0,IF('Total Participantes'!DB29='Total Participantes'!DB$4,DB$4,0))+IF(CZ29+DA29=CZ$4+DA$4,$F$4,0)</f>
        <v>0</v>
      </c>
      <c r="DC29" s="116">
        <f>IF(OR('Total Participantes'!DC$4="",'Total Participantes'!DC29=""),0,IF('Total Participantes'!DC29='Total Participantes'!DC$4,DC$4,0))</f>
        <v>0</v>
      </c>
      <c r="DD29" s="116">
        <f>IF(OR('Total Participantes'!DD$4="",'Total Participantes'!DD29=""),0,IF('Total Participantes'!DD29='Total Participantes'!DD$4,DD$4,0))</f>
        <v>0</v>
      </c>
      <c r="DE29" s="97">
        <f>IF('Total Participantes'!DE$4="",0,IF('Total Participantes'!DE29='Total Participantes'!DE$4,DE$4,0))+IF(DC29+DD29=DC$4+DD$4,$F$4,0)</f>
        <v>0</v>
      </c>
      <c r="DF29" s="97">
        <f>IFERROR(IF(MATCH('Total Participantes'!DF29,'Total Participantes'!$DF$4:$DG$4,0)&gt;0,DF$4,0),0)</f>
        <v>0</v>
      </c>
      <c r="DG29" s="97">
        <f>IFERROR(IF(MATCH('Total Participantes'!DG29,'Total Participantes'!$DF$4:$DG$4,0)&gt;0,DG$4,0),0)</f>
        <v>0</v>
      </c>
      <c r="DH29" s="78"/>
      <c r="DI29" s="78"/>
      <c r="DJ29" s="116">
        <f>IF(OR('Total Participantes'!DJ$4="",'Total Participantes'!DJ29=""),0,IF('Total Participantes'!DJ29='Total Participantes'!DJ$4,DJ$4,0))</f>
        <v>0</v>
      </c>
      <c r="DK29" s="116">
        <f>IF(OR('Total Participantes'!DK$4="",'Total Participantes'!DK29=""),0,IF('Total Participantes'!DK29='Total Participantes'!DK$4,DK$4,0))</f>
        <v>0</v>
      </c>
      <c r="DL29" s="97">
        <f>IF('Total Participantes'!DL$4="",0,IF('Total Participantes'!DL29='Total Participantes'!DL$4,DL$4,0))+IF(DJ29+DK29=DJ$4+DK$4,$F$4,0)</f>
        <v>0</v>
      </c>
      <c r="DM29" s="116">
        <f>IF(OR('Total Participantes'!DM$4="",'Total Participantes'!DM29=""),0,IF('Total Participantes'!DM29='Total Participantes'!DM$4,DM$4,0))</f>
        <v>0</v>
      </c>
      <c r="DN29" s="116">
        <f>IF(OR('Total Participantes'!DN$4="",'Total Participantes'!DN29=""),0,IF('Total Participantes'!DN29='Total Participantes'!DN$4,DN$4,0))</f>
        <v>0</v>
      </c>
      <c r="DO29" s="97">
        <f>IF('Total Participantes'!DO$4="",0,IF('Total Participantes'!DO29='Total Participantes'!DO$4,DO$4,0))+IF(DM29+DN29=DM$4+DN$4,$F$4,0)</f>
        <v>0</v>
      </c>
      <c r="DP29" s="116">
        <f>IF(OR('Total Participantes'!DP$4="",'Total Participantes'!DP29=""),0,IF('Total Participantes'!DP29='Total Participantes'!DP$4,DP$4,0))</f>
        <v>0</v>
      </c>
      <c r="DQ29" s="116">
        <f>IF(OR('Total Participantes'!DQ$4="",'Total Participantes'!DQ29=""),0,IF('Total Participantes'!DQ29='Total Participantes'!DQ$4,DQ$4,0))</f>
        <v>0</v>
      </c>
      <c r="DR29" s="97">
        <f>IF('Total Participantes'!DR$4="",0,IF('Total Participantes'!DR29='Total Participantes'!DR$4,DR$4,0))+IF(DP29+DQ29=DP$4+DQ$4,$F$4,0)</f>
        <v>0</v>
      </c>
      <c r="DS29" s="116">
        <f>IF(OR('Total Participantes'!DS$4="",'Total Participantes'!DS29=""),0,IF('Total Participantes'!DS29='Total Participantes'!DS$4,DS$4,0))</f>
        <v>0</v>
      </c>
      <c r="DT29" s="116">
        <f>IF(OR('Total Participantes'!DT$4="",'Total Participantes'!DT29=""),0,IF('Total Participantes'!DT29='Total Participantes'!DT$4,DT$4,0))</f>
        <v>0</v>
      </c>
      <c r="DU29" s="97">
        <f>IF('Total Participantes'!DU$4="",0,IF('Total Participantes'!DU29='Total Participantes'!DU$4,DU$4,0))+IF(DS29+DT29=DS$4+DT$4,$F$4,0)</f>
        <v>0</v>
      </c>
      <c r="DV29" s="116">
        <f>IF(OR('Total Participantes'!DV$4="",'Total Participantes'!DV29=""),0,IF('Total Participantes'!DV29='Total Participantes'!DV$4,DV$4,0))</f>
        <v>0</v>
      </c>
      <c r="DW29" s="116">
        <f>IF(OR('Total Participantes'!DW$4="",'Total Participantes'!DW29=""),0,IF('Total Participantes'!DW29='Total Participantes'!DW$4,DW$4,0))</f>
        <v>0</v>
      </c>
      <c r="DX29" s="97">
        <f>IF('Total Participantes'!DX$4="",0,IF('Total Participantes'!DX29='Total Participantes'!DX$4,DX$4,0))+IF(DV29+DW29=DV$4+DW$4,$F$4,0)</f>
        <v>0</v>
      </c>
      <c r="DY29" s="116">
        <f>IF(OR('Total Participantes'!DY$4="",'Total Participantes'!DY29=""),0,IF('Total Participantes'!DY29='Total Participantes'!DY$4,DY$4,0))</f>
        <v>0</v>
      </c>
      <c r="DZ29" s="116">
        <f>IF(OR('Total Participantes'!DZ$4="",'Total Participantes'!DZ29=""),0,IF('Total Participantes'!DZ29='Total Participantes'!DZ$4,DZ$4,0))</f>
        <v>0</v>
      </c>
      <c r="EA29" s="97">
        <f>IF('Total Participantes'!EA$4="",0,IF('Total Participantes'!EA29='Total Participantes'!EA$4,EA$4,0))+IF(DY29+DZ29=DY$4+DZ$4,$F$4,0)</f>
        <v>0</v>
      </c>
      <c r="EB29" s="97">
        <f>IFERROR(IF(MATCH('Total Participantes'!EB29,'Total Participantes'!$EB$4:$EC$4,0)&gt;0,EB$4,0),0)</f>
        <v>0</v>
      </c>
      <c r="EC29" s="97">
        <f>IFERROR(IF(MATCH('Total Participantes'!EC29,'Total Participantes'!$EB$4:$EC$4,0)&gt;0,EC$4,0),0)</f>
        <v>0</v>
      </c>
      <c r="ED29" s="78"/>
      <c r="EE29" s="78"/>
      <c r="EF29" s="116">
        <f>IF(OR('Total Participantes'!EF$4="",'Total Participantes'!EF29=""),0,IF('Total Participantes'!EF29='Total Participantes'!EF$4,EF$4,0))</f>
        <v>0</v>
      </c>
      <c r="EG29" s="116">
        <f>IF(OR('Total Participantes'!EG$4="",'Total Participantes'!EG29=""),0,IF('Total Participantes'!EG29='Total Participantes'!EG$4,EG$4,0))</f>
        <v>0</v>
      </c>
      <c r="EH29" s="97">
        <f>IF('Total Participantes'!EH$4="",0,IF('Total Participantes'!EH29='Total Participantes'!EH$4,EH$4,0))+IF(EF29+EG29=EF$4+EG$4,$F$4,0)</f>
        <v>0</v>
      </c>
      <c r="EI29" s="116">
        <f>IF(OR('Total Participantes'!EI$4="",'Total Participantes'!EI29=""),0,IF('Total Participantes'!EI29='Total Participantes'!EI$4,EI$4,0))</f>
        <v>0</v>
      </c>
      <c r="EJ29" s="116">
        <f>IF(OR('Total Participantes'!EJ$4="",'Total Participantes'!EJ29=""),0,IF('Total Participantes'!EJ29='Total Participantes'!EJ$4,EJ$4,0))</f>
        <v>0</v>
      </c>
      <c r="EK29" s="97">
        <f>IF('Total Participantes'!EK$4="",0,IF('Total Participantes'!EK29='Total Participantes'!EK$4,EK$4,0))+IF(EI29+EJ29=EI$4+EJ$4,$F$4,0)</f>
        <v>0</v>
      </c>
      <c r="EL29" s="116">
        <f>IF(OR('Total Participantes'!EL$4="",'Total Participantes'!EL29=""),0,IF('Total Participantes'!EL29='Total Participantes'!EL$4,EL$4,0))</f>
        <v>0</v>
      </c>
      <c r="EM29" s="116">
        <f>IF(OR('Total Participantes'!EM$4="",'Total Participantes'!EM29=""),0,IF('Total Participantes'!EM29='Total Participantes'!EM$4,EM$4,0))</f>
        <v>0</v>
      </c>
      <c r="EN29" s="97">
        <f>IF('Total Participantes'!EN$4="",0,IF('Total Participantes'!EN29='Total Participantes'!EN$4,EN$4,0))+IF(EL29+EM29=EL$4+EM$4,$F$4,0)</f>
        <v>0</v>
      </c>
      <c r="EO29" s="116">
        <f>IF(OR('Total Participantes'!EO$4="",'Total Participantes'!EO29=""),0,IF('Total Participantes'!EO29='Total Participantes'!EO$4,EO$4,0))</f>
        <v>0</v>
      </c>
      <c r="EP29" s="116">
        <f>IF(OR('Total Participantes'!EP$4="",'Total Participantes'!EP29=""),0,IF('Total Participantes'!EP29='Total Participantes'!EP$4,EP$4,0))</f>
        <v>0</v>
      </c>
      <c r="EQ29" s="97">
        <f>IF('Total Participantes'!EQ$4="",0,IF('Total Participantes'!EQ29='Total Participantes'!EQ$4,EQ$4,0))+IF(EO29+EP29=EO$4+EP$4,$F$4,0)</f>
        <v>0</v>
      </c>
      <c r="ER29" s="116">
        <f>IF(OR('Total Participantes'!ER$4="",'Total Participantes'!ER29=""),0,IF('Total Participantes'!ER29='Total Participantes'!ER$4,ER$4,0))</f>
        <v>0</v>
      </c>
      <c r="ES29" s="116">
        <f>IF(OR('Total Participantes'!ES$4="",'Total Participantes'!ES29=""),0,IF('Total Participantes'!ES29='Total Participantes'!ES$4,ES$4,0))</f>
        <v>0</v>
      </c>
      <c r="ET29" s="97">
        <f>IF('Total Participantes'!ET$4="",0,IF('Total Participantes'!ET29='Total Participantes'!ET$4,ET$4,0))+IF(ER29+ES29=ER$4+ES$4,$F$4,0)</f>
        <v>0</v>
      </c>
      <c r="EU29" s="116">
        <f>IF(OR('Total Participantes'!EU$4="",'Total Participantes'!EU29=""),0,IF('Total Participantes'!EU29='Total Participantes'!EU$4,EU$4,0))</f>
        <v>0</v>
      </c>
      <c r="EV29" s="116">
        <f>IF(OR('Total Participantes'!EV$4="",'Total Participantes'!EV29=""),0,IF('Total Participantes'!EV29='Total Participantes'!EV$4,EV$4,0))</f>
        <v>0</v>
      </c>
      <c r="EW29" s="97">
        <f>IF('Total Participantes'!EW$4="",0,IF('Total Participantes'!EW29='Total Participantes'!EW$4,EW$4,0))+IF(EU29+EV29=EU$4+EV$4,$F$4,0)</f>
        <v>0</v>
      </c>
      <c r="EX29" s="97">
        <f>IFERROR(IF(MATCH('Total Participantes'!EX29,'Total Participantes'!$EX$4:$EY$4,0)&gt;0,EX$4,0),0)</f>
        <v>0</v>
      </c>
      <c r="EY29" s="97">
        <f>IFERROR(IF(MATCH('Total Participantes'!EY29,'Total Participantes'!$EX$4:$EY$4,0)&gt;0,EY$4,0),0)</f>
        <v>0</v>
      </c>
      <c r="EZ29" s="78"/>
      <c r="FA29" s="78"/>
      <c r="FB29" s="116">
        <f>IF(OR('Total Participantes'!FB$4="",'Total Participantes'!FB29=""),0,IF('Total Participantes'!FB29='Total Participantes'!FB$4,FB$4,0))</f>
        <v>0</v>
      </c>
      <c r="FC29" s="116">
        <f>IF(OR('Total Participantes'!FC$4="",'Total Participantes'!FC29=""),0,IF('Total Participantes'!FC29='Total Participantes'!FC$4,FC$4,0))</f>
        <v>0</v>
      </c>
      <c r="FD29" s="97">
        <f>IF('Total Participantes'!FD$4="",0,IF('Total Participantes'!FD29='Total Participantes'!FD$4,FD$4,0))+IF(FB29+FC29=FB$4+FC$4,$F$4,0)</f>
        <v>0</v>
      </c>
      <c r="FE29" s="116">
        <f>IF(OR('Total Participantes'!FE$4="",'Total Participantes'!FE29=""),0,IF('Total Participantes'!FE29='Total Participantes'!FE$4,FE$4,0))</f>
        <v>0</v>
      </c>
      <c r="FF29" s="116">
        <f>IF(OR('Total Participantes'!FF$4="",'Total Participantes'!FF29=""),0,IF('Total Participantes'!FF29='Total Participantes'!FF$4,FF$4,0))</f>
        <v>0</v>
      </c>
      <c r="FG29" s="97">
        <f>IF('Total Participantes'!FG$4="",0,IF('Total Participantes'!FG29='Total Participantes'!FG$4,FG$4,0))+IF(FE29+FF29=FE$4+FF$4,$F$4,0)</f>
        <v>0</v>
      </c>
      <c r="FH29" s="116">
        <f>IF(OR('Total Participantes'!FH$4="",'Total Participantes'!FH29=""),0,IF('Total Participantes'!FH29='Total Participantes'!FH$4,FH$4,0))</f>
        <v>0</v>
      </c>
      <c r="FI29" s="116">
        <f>IF(OR('Total Participantes'!FI$4="",'Total Participantes'!FI29=""),0,IF('Total Participantes'!FI29='Total Participantes'!FI$4,FI$4,0))</f>
        <v>0</v>
      </c>
      <c r="FJ29" s="97">
        <f>IF('Total Participantes'!FJ$4="",0,IF('Total Participantes'!FJ29='Total Participantes'!FJ$4,FJ$4,0))+IF(FH29+FI29=FH$4+FI$4,$F$4,0)</f>
        <v>0</v>
      </c>
      <c r="FK29" s="116">
        <f>IF(OR('Total Participantes'!FK$4="",'Total Participantes'!FK29=""),0,IF('Total Participantes'!FK29='Total Participantes'!FK$4,FK$4,0))</f>
        <v>0</v>
      </c>
      <c r="FL29" s="116">
        <f>IF(OR('Total Participantes'!FL$4="",'Total Participantes'!FL29=""),0,IF('Total Participantes'!FL29='Total Participantes'!FL$4,FL$4,0))</f>
        <v>0</v>
      </c>
      <c r="FM29" s="97">
        <f>IF('Total Participantes'!FM$4="",0,IF('Total Participantes'!FM29='Total Participantes'!FM$4,FM$4,0))+IF(FK29+FL29=FK$4+FL$4,$F$4,0)</f>
        <v>0</v>
      </c>
      <c r="FN29" s="116">
        <f>IF(OR('Total Participantes'!FN$4="",'Total Participantes'!FN29=""),0,IF('Total Participantes'!FN29='Total Participantes'!FN$4,FN$4,0))</f>
        <v>0</v>
      </c>
      <c r="FO29" s="116">
        <f>IF(OR('Total Participantes'!FO$4="",'Total Participantes'!FO29=""),0,IF('Total Participantes'!FO29='Total Participantes'!FO$4,FO$4,0))</f>
        <v>0</v>
      </c>
      <c r="FP29" s="97">
        <f>IF('Total Participantes'!FP$4="",0,IF('Total Participantes'!FP29='Total Participantes'!FP$4,FP$4,0))+IF(FN29+FO29=FN$4+FO$4,$F$4,0)</f>
        <v>0</v>
      </c>
      <c r="FQ29" s="116">
        <f>IF(OR('Total Participantes'!FQ$4="",'Total Participantes'!FQ29=""),0,IF('Total Participantes'!FQ29='Total Participantes'!FQ$4,FQ$4,0))</f>
        <v>0</v>
      </c>
      <c r="FR29" s="116">
        <f>IF(OR('Total Participantes'!FR$4="",'Total Participantes'!FR29=""),0,IF('Total Participantes'!FR29='Total Participantes'!FR$4,FR$4,0))</f>
        <v>0</v>
      </c>
      <c r="FS29" s="97">
        <f>IF('Total Participantes'!FS$4="",0,IF('Total Participantes'!FS29='Total Participantes'!FS$4,FS$4,0))+IF(FQ29+FR29=FQ$4+FR$4,$F$4,0)</f>
        <v>0</v>
      </c>
      <c r="FT29" s="97">
        <f>IFERROR(IF(MATCH('Total Participantes'!FT29,'Total Participantes'!$FT$4:$FU$4,0)&gt;0,FT$4,0),0)</f>
        <v>0</v>
      </c>
      <c r="FU29" s="97">
        <f>IFERROR(IF(MATCH('Total Participantes'!FU29,'Total Participantes'!$FT$4:$FU$4,0)&gt;0,FU$4,0),0)</f>
        <v>0</v>
      </c>
      <c r="FV29" s="78"/>
      <c r="FW29" s="78"/>
      <c r="FX29" s="116">
        <f>IFERROR(IF(MATCH('Total Participantes'!FX29,'Total Participantes'!$FX$4:$GM$4,0)&gt;0,FX$4,0),0)</f>
        <v>0</v>
      </c>
      <c r="FY29" s="116">
        <f>IFERROR(IF(MATCH('Total Participantes'!FY29,'Total Participantes'!$FX$4:$GM$4,0)&gt;0,FY$4,0),0)</f>
        <v>0</v>
      </c>
      <c r="FZ29" s="116">
        <f>IFERROR(IF(MATCH('Total Participantes'!FZ29,'Total Participantes'!$FX$4:$GM$4,0)&gt;0,FZ$4,0),0)</f>
        <v>0</v>
      </c>
      <c r="GA29" s="116">
        <f>IFERROR(IF(MATCH('Total Participantes'!GA29,'Total Participantes'!$FX$4:$GM$4,0)&gt;0,GA$4,0),0)</f>
        <v>0</v>
      </c>
      <c r="GB29" s="116">
        <f>IFERROR(IF(MATCH('Total Participantes'!GB29,'Total Participantes'!$FX$4:$GM$4,0)&gt;0,GB$4,0),0)</f>
        <v>0</v>
      </c>
      <c r="GC29" s="116">
        <f>IFERROR(IF(MATCH('Total Participantes'!GC29,'Total Participantes'!$FX$4:$GM$4,0)&gt;0,GC$4,0),0)</f>
        <v>0</v>
      </c>
      <c r="GD29" s="116">
        <f>IFERROR(IF(MATCH('Total Participantes'!GD29,'Total Participantes'!$FX$4:$GM$4,0)&gt;0,GD$4,0),0)</f>
        <v>0</v>
      </c>
      <c r="GE29" s="116">
        <f>IFERROR(IF(MATCH('Total Participantes'!GE29,'Total Participantes'!$FX$4:$GM$4,0)&gt;0,GE$4,0),0)</f>
        <v>0</v>
      </c>
      <c r="GF29" s="116">
        <f>IFERROR(IF(MATCH('Total Participantes'!GF29,'Total Participantes'!$FX$4:$GM$4,0)&gt;0,GF$4,0),0)</f>
        <v>0</v>
      </c>
      <c r="GG29" s="116">
        <f>IFERROR(IF(MATCH('Total Participantes'!GG29,'Total Participantes'!$FX$4:$GM$4,0)&gt;0,GG$4,0),0)</f>
        <v>0</v>
      </c>
      <c r="GH29" s="116">
        <f>IFERROR(IF(MATCH('Total Participantes'!GH29,'Total Participantes'!$FX$4:$GM$4,0)&gt;0,GH$4,0),0)</f>
        <v>0</v>
      </c>
      <c r="GI29" s="116">
        <f>IFERROR(IF(MATCH('Total Participantes'!GI29,'Total Participantes'!$FX$4:$GM$4,0)&gt;0,GI$4,0),0)</f>
        <v>0</v>
      </c>
      <c r="GJ29" s="116">
        <f>IFERROR(IF(MATCH('Total Participantes'!GJ29,'Total Participantes'!$FX$4:$GM$4,0)&gt;0,GJ$4,0),0)</f>
        <v>0</v>
      </c>
      <c r="GK29" s="116">
        <f>IFERROR(IF(MATCH('Total Participantes'!GK29,'Total Participantes'!$FX$4:$GM$4,0)&gt;0,GK$4,0),0)</f>
        <v>0</v>
      </c>
      <c r="GL29" s="116">
        <f>IFERROR(IF(MATCH('Total Participantes'!GL29,'Total Participantes'!$FX$4:$GM$4,0)&gt;0,GL$4,0),0)</f>
        <v>0</v>
      </c>
      <c r="GM29" s="116">
        <f>IFERROR(IF(MATCH('Total Participantes'!GM29,'Total Participantes'!$FX$4:$GM$4,0)&gt;0,GM$4,0),0)</f>
        <v>0</v>
      </c>
      <c r="GN29" s="116">
        <f>IFERROR(IF(MATCH('Total Participantes'!GN29,'Total Participantes'!$GN$4:$GU$4,0)&gt;0,GN$4,0),0)</f>
        <v>0</v>
      </c>
      <c r="GO29" s="116">
        <f>IFERROR(IF(MATCH('Total Participantes'!GO29,'Total Participantes'!$GN$4:$GU$4,0)&gt;0,GO$4,0),0)</f>
        <v>0</v>
      </c>
      <c r="GP29" s="116">
        <f>IFERROR(IF(MATCH('Total Participantes'!GP29,'Total Participantes'!$GN$4:$GU$4,0)&gt;0,GP$4,0),0)</f>
        <v>0</v>
      </c>
      <c r="GQ29" s="116">
        <f>IFERROR(IF(MATCH('Total Participantes'!GQ29,'Total Participantes'!$GN$4:$GU$4,0)&gt;0,GQ$4,0),0)</f>
        <v>0</v>
      </c>
      <c r="GR29" s="116">
        <f>IFERROR(IF(MATCH('Total Participantes'!GR29,'Total Participantes'!$GN$4:$GU$4,0)&gt;0,GR$4,0),0)</f>
        <v>0</v>
      </c>
      <c r="GS29" s="116">
        <f>IFERROR(IF(MATCH('Total Participantes'!GS29,'Total Participantes'!$GN$4:$GU$4,0)&gt;0,GS$4,0),0)</f>
        <v>0</v>
      </c>
      <c r="GT29" s="116">
        <f>IFERROR(IF(MATCH('Total Participantes'!GT29,'Total Participantes'!$GN$4:$GU$4,0)&gt;0,GT$4,0),0)</f>
        <v>0</v>
      </c>
      <c r="GU29" s="116">
        <f>IFERROR(IF(MATCH('Total Participantes'!GU29,'Total Participantes'!$GN$4:$GU$4,0)&gt;0,GU$4,0),0)</f>
        <v>0</v>
      </c>
      <c r="GV29" s="116">
        <f>IFERROR(IF(MATCH('Total Participantes'!GV29,'Total Participantes'!$GV$4:$GY$4,0)&gt;0,GV$4,0),0)</f>
        <v>0</v>
      </c>
      <c r="GW29" s="116">
        <f>IFERROR(IF(MATCH('Total Participantes'!GW29,'Total Participantes'!$GV$4:$GY$4,0)&gt;0,GW$4,0),0)</f>
        <v>0</v>
      </c>
      <c r="GX29" s="116">
        <f>IFERROR(IF(MATCH('Total Participantes'!GX29,'Total Participantes'!$GV$4:$GY$4,0)&gt;0,GX$4,0),0)</f>
        <v>0</v>
      </c>
      <c r="GY29" s="116">
        <f>IFERROR(IF(MATCH('Total Participantes'!GY29,'Total Participantes'!$GV$4:$GY$4,0)&gt;0,GY$4,0),0)</f>
        <v>0</v>
      </c>
      <c r="GZ29" s="116">
        <f>IFERROR(IF(MATCH('Total Participantes'!GZ29,'Total Participantes'!$GZ$4:$HD$4,0)&gt;0,GZ$4,0),0)</f>
        <v>0</v>
      </c>
      <c r="HA29" s="116">
        <f>IFERROR(IF(MATCH('Total Participantes'!HA29,'Total Participantes'!$GZ$4:$HD$4,0)&gt;0,HA$4,0),0)</f>
        <v>0</v>
      </c>
      <c r="HB29" s="116">
        <f>IFERROR(IF(MATCH('Total Participantes'!HB29,'Total Participantes'!$GZ$4:$HD$4,0)&gt;0,HB$4,0),0)</f>
        <v>0</v>
      </c>
      <c r="HC29" s="116">
        <f>IFERROR(IF(MATCH('Total Participantes'!HC29,'Total Participantes'!$GZ$4:$HD$4,0)&gt;0,HC$4,0),0)</f>
        <v>0</v>
      </c>
      <c r="HD29" s="116">
        <f>IFERROR(IF(MATCH('Total Participantes'!HD29,'Total Participantes'!$GZ$4:$HD$4,0)&gt;0,HD$4,0),0)</f>
        <v>0</v>
      </c>
      <c r="HE29" s="78"/>
      <c r="HF29" s="116" t="str">
        <f>IF('Total Participantes'!HF29="","0",IFERROR(IF(MATCH('Total Participantes'!HF29,'Total Participantes'!$HF$4:$IC$4,0)&gt;0,HF$4,0),0))</f>
        <v>0</v>
      </c>
      <c r="HG29" s="116" t="str">
        <f>IF('Total Participantes'!HG29="","0",IFERROR(IF(MATCH('Total Participantes'!HG29,'Total Participantes'!$HF$4:$IC$4,0)&gt;0,HG$4,0),0))</f>
        <v>0</v>
      </c>
      <c r="HH29" s="116">
        <f>IF('Total Participantes'!HH29="","0",IFERROR(IF(MATCH('Total Participantes'!HH29,'Total Participantes'!$HF$4:$IC$4,0)&gt;0,HH$4,0),0))+IF(HF29+HG29=HF$4+HG$4,$HH$4,0)</f>
        <v>0</v>
      </c>
      <c r="HI29" s="116" t="str">
        <f>IF('Total Participantes'!HI29="","0",IFERROR(IF(MATCH('Total Participantes'!HI29,'Total Participantes'!$HF$4:$IC$4,0)&gt;0,HI$4,0),0))</f>
        <v>0</v>
      </c>
      <c r="HJ29" s="116" t="str">
        <f>IF('Total Participantes'!HJ29="","0",IFERROR(IF(MATCH('Total Participantes'!HJ29,'Total Participantes'!$HF$4:$IC$4,0)&gt;0,HJ$4,0),0))</f>
        <v>0</v>
      </c>
      <c r="HK29" s="116">
        <f>IF('Total Participantes'!HK29="","0",IFERROR(IF(MATCH('Total Participantes'!HK29,'Total Participantes'!$HF$4:$IC$4,0)&gt;0,HK$4,0),0))+IF(HI29+HJ29=HI$4+HJ$4,$HH$4,0)</f>
        <v>0</v>
      </c>
      <c r="HL29" s="116" t="str">
        <f>IF('Total Participantes'!HL29="","0",IFERROR(IF(MATCH('Total Participantes'!HL29,'Total Participantes'!$HF$4:$IC$4,0)&gt;0,HL$4,0),0))</f>
        <v>0</v>
      </c>
      <c r="HM29" s="116" t="str">
        <f>IF('Total Participantes'!HM29="","0",IFERROR(IF(MATCH('Total Participantes'!HM29,'Total Participantes'!$HF$4:$IC$4,0)&gt;0,HM$4,0),0))</f>
        <v>0</v>
      </c>
      <c r="HN29" s="116">
        <f>IF('Total Participantes'!HN29="","0",IFERROR(IF(MATCH('Total Participantes'!HN29,'Total Participantes'!$HF$4:$IC$4,0)&gt;0,HN$4,0),0))+IF(HL29+HM29=HL$4+HM$4,$HH$4,0)</f>
        <v>0</v>
      </c>
      <c r="HO29" s="116" t="str">
        <f>IF('Total Participantes'!HO29="","0",IFERROR(IF(MATCH('Total Participantes'!HO29,'Total Participantes'!$HF$4:$IC$4,0)&gt;0,HO$4,0),0))</f>
        <v>0</v>
      </c>
      <c r="HP29" s="116" t="str">
        <f>IF('Total Participantes'!HP29="","0",IFERROR(IF(MATCH('Total Participantes'!HP29,'Total Participantes'!$HF$4:$IC$4,0)&gt;0,HP$4,0),0))</f>
        <v>0</v>
      </c>
      <c r="HQ29" s="116">
        <f>IF('Total Participantes'!HQ29="","0",IFERROR(IF(MATCH('Total Participantes'!HQ29,'Total Participantes'!$HF$4:$IC$4,0)&gt;0,HQ$4,0),0))+IF(HO29+HP29=HO$4+HP$4,$HH$4,0)</f>
        <v>0</v>
      </c>
      <c r="HR29" s="116" t="str">
        <f>IF('Total Participantes'!HR29="","0",IFERROR(IF(MATCH('Total Participantes'!HR29,'Total Participantes'!$HF$4:$IC$4,0)&gt;0,HR$4,0),0))</f>
        <v>0</v>
      </c>
      <c r="HS29" s="116" t="str">
        <f>IF('Total Participantes'!HS29="","0",IFERROR(IF(MATCH('Total Participantes'!HS29,'Total Participantes'!$HF$4:$IC$4,0)&gt;0,HS$4,0),0))</f>
        <v>0</v>
      </c>
      <c r="HT29" s="116">
        <f>IF('Total Participantes'!HT29="","0",IFERROR(IF(MATCH('Total Participantes'!HT29,'Total Participantes'!$HF$4:$IC$4,0)&gt;0,HT$4,0),0))+IF(HR29+HS29=HR$4+HS$4,$HH$4,0)</f>
        <v>0</v>
      </c>
      <c r="HU29" s="116" t="str">
        <f>IF('Total Participantes'!HU29="","0",IFERROR(IF(MATCH('Total Participantes'!HU29,'Total Participantes'!$HF$4:$IC$4,0)&gt;0,HU$4,0),0))</f>
        <v>0</v>
      </c>
      <c r="HV29" s="116" t="str">
        <f>IF('Total Participantes'!HV29="","0",IFERROR(IF(MATCH('Total Participantes'!HV29,'Total Participantes'!$HF$4:$IC$4,0)&gt;0,HV$4,0),0))</f>
        <v>0</v>
      </c>
      <c r="HW29" s="116">
        <f>IF('Total Participantes'!HW29="","0",IFERROR(IF(MATCH('Total Participantes'!HW29,'Total Participantes'!$HF$4:$IC$4,0)&gt;0,HW$4,0),0))+IF(HU29+HV29=HU$4+HV$4,$HH$4,0)</f>
        <v>0</v>
      </c>
      <c r="HX29" s="116" t="str">
        <f>IF('Total Participantes'!HX29="","0",IFERROR(IF(MATCH('Total Participantes'!HX29,'Total Participantes'!$HF$4:$IC$4,0)&gt;0,HX$4,0),0))</f>
        <v>0</v>
      </c>
      <c r="HY29" s="116" t="str">
        <f>IF('Total Participantes'!HY29="","0",IFERROR(IF(MATCH('Total Participantes'!HY29,'Total Participantes'!$HF$4:$IC$4,0)&gt;0,HY$4,0),0))</f>
        <v>0</v>
      </c>
      <c r="HZ29" s="116">
        <f>IF('Total Participantes'!HZ29="","0",IFERROR(IF(MATCH('Total Participantes'!HZ29,'Total Participantes'!$HF$4:$IC$4,0)&gt;0,HZ$4,0),0))+IF(HX29+HY29=HX$4+HY$4,$HH$4,0)</f>
        <v>0</v>
      </c>
      <c r="IA29" s="116" t="str">
        <f>IF('Total Participantes'!IA29="","0",IFERROR(IF(MATCH('Total Participantes'!IA29,'Total Participantes'!$HF$4:$IC$4,0)&gt;0,IA$4,0),0))</f>
        <v>0</v>
      </c>
      <c r="IB29" s="116" t="str">
        <f>IF('Total Participantes'!IB29="","0",IFERROR(IF(MATCH('Total Participantes'!IB29,'Total Participantes'!$HF$4:$IC$4,0)&gt;0,IB$4,0),0))</f>
        <v>0</v>
      </c>
      <c r="IC29" s="116">
        <f>IF('Total Participantes'!IC29="","0",IFERROR(IF(MATCH('Total Participantes'!IC29,'Total Participantes'!$HF$4:$IC$4,0)&gt;0,IC$4,0),0))+IF(IA29+IB29=IA$4+IB$4,$HH$4,0)</f>
        <v>0</v>
      </c>
      <c r="ID29" s="116" t="str">
        <f>IF('Total Participantes'!ID29="","0",IFERROR(IF(MATCH('Total Participantes'!ID29,'Total Participantes'!$ID$4:$IO$4,0)&gt;0,ID$4,0),0))</f>
        <v>0</v>
      </c>
      <c r="IE29" s="116" t="str">
        <f>IF('Total Participantes'!IE29="","0",IFERROR(IF(MATCH('Total Participantes'!IE29,'Total Participantes'!$ID$4:$IO$4,0)&gt;0,IE$4,0),0))</f>
        <v>0</v>
      </c>
      <c r="IF29" s="116">
        <f>IF('Total Participantes'!IF29="","0",IFERROR(IF(MATCH('Total Participantes'!IF29,'Total Participantes'!$ID$4:$IO$4,0)&gt;0,IF$4,0),0))+IF(ID29+IE29=ID$4+IE$4,$IF$4,0)</f>
        <v>0</v>
      </c>
      <c r="IG29" s="116" t="str">
        <f>IF('Total Participantes'!IG29="","0",IFERROR(IF(MATCH('Total Participantes'!IG29,'Total Participantes'!$ID$4:$IO$4,0)&gt;0,IG$4,0),0))</f>
        <v>0</v>
      </c>
      <c r="IH29" s="116" t="str">
        <f>IF('Total Participantes'!IH29="","0",IFERROR(IF(MATCH('Total Participantes'!IH29,'Total Participantes'!$ID$4:$IO$4,0)&gt;0,IH$4,0),0))</f>
        <v>0</v>
      </c>
      <c r="II29" s="116">
        <f>IF('Total Participantes'!II29="","0",IFERROR(IF(MATCH('Total Participantes'!II29,'Total Participantes'!$ID$4:$IO$4,0)&gt;0,II$4,0),0))+IF(IG29+IH29=IG$4+IH$4,$IF$4,0)</f>
        <v>0</v>
      </c>
      <c r="IJ29" s="116" t="str">
        <f>IF('Total Participantes'!IJ29="","0",IFERROR(IF(MATCH('Total Participantes'!IJ29,'Total Participantes'!$ID$4:$IO$4,0)&gt;0,IJ$4,0),0))</f>
        <v>0</v>
      </c>
      <c r="IK29" s="116" t="str">
        <f>IF('Total Participantes'!IK29="","0",IFERROR(IF(MATCH('Total Participantes'!IK29,'Total Participantes'!$ID$4:$IO$4,0)&gt;0,IK$4,0),0))</f>
        <v>0</v>
      </c>
      <c r="IL29" s="116">
        <f>IF('Total Participantes'!IL29="","0",IFERROR(IF(MATCH('Total Participantes'!IL29,'Total Participantes'!$ID$4:$IO$4,0)&gt;0,IL$4,0),0))+IF(IJ29+IK29=IJ$4+IK$4,$IF$4,0)</f>
        <v>0</v>
      </c>
      <c r="IM29" s="116" t="str">
        <f>IF('Total Participantes'!IM29="","0",IFERROR(IF(MATCH('Total Participantes'!IM29,'Total Participantes'!$ID$4:$IO$4,0)&gt;0,IM$4,0),0))</f>
        <v>0</v>
      </c>
      <c r="IN29" s="116" t="str">
        <f>IF('Total Participantes'!IN29="","0",IFERROR(IF(MATCH('Total Participantes'!IN29,'Total Participantes'!$ID$4:$IO$4,0)&gt;0,IN$4,0),0))</f>
        <v>0</v>
      </c>
      <c r="IO29" s="116">
        <f>IF('Total Participantes'!IO29="","0",IFERROR(IF(MATCH('Total Participantes'!IO29,'Total Participantes'!$ID$4:$IO$4,0)&gt;0,IO$4,0),0))+IF(IM29+IN29=IM$4+IN$4,$IF$4,0)</f>
        <v>0</v>
      </c>
      <c r="IP29" s="116" t="str">
        <f>IF('Total Participantes'!IP29="","0",IFERROR(IF(MATCH('Total Participantes'!IP29,'Total Participantes'!$IP$4:$IU$4,0)&gt;0,IP$4,0),0))</f>
        <v>0</v>
      </c>
      <c r="IQ29" s="116" t="str">
        <f>IF('Total Participantes'!IQ29="","0",IFERROR(IF(MATCH('Total Participantes'!IQ29,'Total Participantes'!$IP$4:$IU$4,0)&gt;0,IQ$4,0),0))</f>
        <v>0</v>
      </c>
      <c r="IR29" s="116">
        <f>IF('Total Participantes'!IR29="","0",IFERROR(IF(MATCH('Total Participantes'!IR29,'Total Participantes'!$IP$4:$IU$4,0)&gt;0,IR$4,0),0))+IF(IP29+IQ29=IP$4+IQ$4,$IR$4,0)</f>
        <v>0</v>
      </c>
      <c r="IS29" s="116" t="str">
        <f>IF('Total Participantes'!IS29="","0",IFERROR(IF(MATCH('Total Participantes'!IS29,'Total Participantes'!$IP$4:$IU$4,0)&gt;0,IS$4,0),0))</f>
        <v>0</v>
      </c>
      <c r="IT29" s="116" t="str">
        <f>IF('Total Participantes'!IT29="","0",IFERROR(IF(MATCH('Total Participantes'!IT29,'Total Participantes'!$IP$4:$IU$4,0)&gt;0,IT$4,0),0))</f>
        <v>0</v>
      </c>
      <c r="IU29" s="116">
        <f>IF('Total Participantes'!IU29="","0",IFERROR(IF(MATCH('Total Participantes'!IU29,'Total Participantes'!$IP$4:$IU$4,0)&gt;0,IU$4,0),0))+IF(IS29+IT29=IS$4+IT$4,$IR$4,0)</f>
        <v>0</v>
      </c>
      <c r="IV29" s="116" t="str">
        <f>IF('Total Participantes'!IV29="","0",IFERROR(IF(MATCH('Total Participantes'!IV29,'Total Participantes'!$HF$4:$IC$4,0)&gt;0,IV$4,0),0))</f>
        <v>0</v>
      </c>
      <c r="IW29" s="116" t="str">
        <f>IF('Total Participantes'!IW29="","0",IFERROR(IF(MATCH('Total Participantes'!IW29,'Total Participantes'!$HF$4:$IC$4,0)&gt;0,IW$4,0),0))</f>
        <v>0</v>
      </c>
      <c r="IX29" s="116">
        <f>IF('Total Participantes'!IX29="","0",IFERROR(IF(MATCH('Total Participantes'!IX29,'Total Participantes'!$HF$4:$IC$4,0)&gt;0,IX$4,0),0))+IF(IV29+IW29=IV$4+IW$4,$IX$4,0)</f>
        <v>0</v>
      </c>
      <c r="IY29" s="116" t="str">
        <f>IF('Total Participantes'!IY29="","0",IFERROR(IF(MATCH('Total Participantes'!IY29,'Total Participantes'!$HF$4:$IC$4,0)&gt;0,IY$4,0),0))</f>
        <v>0</v>
      </c>
      <c r="IZ29" s="116" t="str">
        <f>IF('Total Participantes'!IZ29="","0",IFERROR(IF(MATCH('Total Participantes'!IZ29,'Total Participantes'!$HF$4:$IC$4,0)&gt;0,IZ$4,0),0))</f>
        <v>0</v>
      </c>
      <c r="JA29" s="116">
        <f>IF('Total Participantes'!JA29="","0",IFERROR(IF(MATCH('Total Participantes'!JA29,'Total Participantes'!$HF$4:$IC$4,0)&gt;0,JA$4,0),0))+IF(IY29+IZ29=IY$4+IZ$4,$IX$4,0)</f>
        <v>0</v>
      </c>
    </row>
    <row r="30" spans="1:261" ht="31.5" customHeight="1" thickBot="1">
      <c r="A30" s="117">
        <f>'Total Participantes'!A30</f>
        <v>0</v>
      </c>
      <c r="B30" s="117">
        <f>'Total Participantes'!B30</f>
        <v>0</v>
      </c>
      <c r="C30" s="117">
        <f>'Total Participantes'!C30</f>
        <v>0</v>
      </c>
      <c r="D30" s="116">
        <f>IF(OR('Total Participantes'!D$4="",'Total Participantes'!D30=""),0,IF('Total Participantes'!D30='Total Participantes'!D$4,D$4,0))</f>
        <v>0</v>
      </c>
      <c r="E30" s="116">
        <f>IF(OR('Total Participantes'!E$4="",'Total Participantes'!E30=""),0,IF('Total Participantes'!E30='Total Participantes'!E$4,E$4,0))</f>
        <v>0</v>
      </c>
      <c r="F30" s="97">
        <f>IF('Total Participantes'!F$4="",0,IF('Total Participantes'!F30='Total Participantes'!F$4,F$4,0))+IF(D30+E30=D$4+E$4,$F$4,0)</f>
        <v>0</v>
      </c>
      <c r="G30" s="116">
        <f>IF(OR('Total Participantes'!G$4="",'Total Participantes'!G30=""),0,IF('Total Participantes'!G30='Total Participantes'!G$4,G$4,0))</f>
        <v>0</v>
      </c>
      <c r="H30" s="116">
        <f>IF(OR('Total Participantes'!H$4="",'Total Participantes'!H30=""),0,IF('Total Participantes'!H30='Total Participantes'!H$4,H$4,0))</f>
        <v>0</v>
      </c>
      <c r="I30" s="97">
        <f>IF('Total Participantes'!I$4="",0,IF('Total Participantes'!I30='Total Participantes'!I$4,I$4,0))+IF(G30+H30=G$4+H$4,$F$4,0)</f>
        <v>0</v>
      </c>
      <c r="J30" s="116">
        <f>IF(OR('Total Participantes'!J$4="",'Total Participantes'!J30=""),0,IF('Total Participantes'!J30='Total Participantes'!J$4,J$4,0))</f>
        <v>0</v>
      </c>
      <c r="K30" s="116">
        <f>IF(OR('Total Participantes'!K$4="",'Total Participantes'!K30=""),0,IF('Total Participantes'!K30='Total Participantes'!K$4,K$4,0))</f>
        <v>0</v>
      </c>
      <c r="L30" s="97">
        <f>IF('Total Participantes'!L$4="",0,IF('Total Participantes'!L30='Total Participantes'!L$4,L$4,0))+IF(J30+K30=J$4+K$4,$F$4,0)</f>
        <v>0</v>
      </c>
      <c r="M30" s="116">
        <f>IF(OR('Total Participantes'!M$4="",'Total Participantes'!M30=""),0,IF('Total Participantes'!M30='Total Participantes'!M$4,M$4,0))</f>
        <v>0</v>
      </c>
      <c r="N30" s="116">
        <f>IF(OR('Total Participantes'!N$4="",'Total Participantes'!N30=""),0,IF('Total Participantes'!N30='Total Participantes'!N$4,N$4,0))</f>
        <v>0</v>
      </c>
      <c r="O30" s="97">
        <f>IF('Total Participantes'!O$4="",0,IF('Total Participantes'!O30='Total Participantes'!O$4,O$4,0))+IF(M30+N30=M$4+N$4,$F$4,0)</f>
        <v>0</v>
      </c>
      <c r="P30" s="116">
        <f>IF(OR('Total Participantes'!P$4="",'Total Participantes'!P30=""),0,IF('Total Participantes'!P30='Total Participantes'!P$4,P$4,0))</f>
        <v>0</v>
      </c>
      <c r="Q30" s="116">
        <f>IF(OR('Total Participantes'!Q$4="",'Total Participantes'!Q30=""),0,IF('Total Participantes'!Q30='Total Participantes'!Q$4,Q$4,0))</f>
        <v>0</v>
      </c>
      <c r="R30" s="97">
        <f>IF('Total Participantes'!R$4="",0,IF('Total Participantes'!R30='Total Participantes'!R$4,R$4,0))+IF(P30+Q30=P$4+Q$4,$F$4,0)</f>
        <v>0</v>
      </c>
      <c r="S30" s="116">
        <f>IF(OR('Total Participantes'!S$4="",'Total Participantes'!S30=""),0,IF('Total Participantes'!S30='Total Participantes'!S$4,S$4,0))</f>
        <v>0</v>
      </c>
      <c r="T30" s="116">
        <f>IF(OR('Total Participantes'!T$4="",'Total Participantes'!T30=""),0,IF('Total Participantes'!T30='Total Participantes'!T$4,T$4,0))</f>
        <v>0</v>
      </c>
      <c r="U30" s="97">
        <f>IF('Total Participantes'!U$4="",0,IF('Total Participantes'!U30='Total Participantes'!U$4,U$4,0))+IF(S30+T30=S$4+T$4,$F$4,0)</f>
        <v>0</v>
      </c>
      <c r="V30" s="97">
        <f>IFERROR(IF(MATCH('Total Participantes'!V30,'Total Participantes'!$V$4:$W$4,0)&gt;0,V$4,0),0)</f>
        <v>0</v>
      </c>
      <c r="W30" s="97">
        <f>IFERROR(IF(MATCH('Total Participantes'!W30,'Total Participantes'!$V$4:$W$4,0)&gt;0,W$4,0),0)</f>
        <v>0</v>
      </c>
      <c r="X30" s="78"/>
      <c r="Y30" s="78"/>
      <c r="Z30" s="116">
        <f>IF(OR('Total Participantes'!Z$4="",'Total Participantes'!Z30=""),0,IF('Total Participantes'!Z30='Total Participantes'!Z$4,Z$4,0))</f>
        <v>0</v>
      </c>
      <c r="AA30" s="116">
        <f>IF(OR('Total Participantes'!AA$4="",'Total Participantes'!AA30=""),0,IF('Total Participantes'!AA30='Total Participantes'!AA$4,AA$4,0))</f>
        <v>0</v>
      </c>
      <c r="AB30" s="97">
        <f>IF('Total Participantes'!AB$4="",0,IF('Total Participantes'!AB30='Total Participantes'!AB$4,AB$4,0))+IF(Z30+AA30=Z$4+AA$4,$F$4,0)</f>
        <v>0</v>
      </c>
      <c r="AC30" s="116">
        <f>IF(OR('Total Participantes'!AC$4="",'Total Participantes'!AC30=""),0,IF('Total Participantes'!AC30='Total Participantes'!AC$4,AC$4,0))</f>
        <v>0</v>
      </c>
      <c r="AD30" s="116">
        <f>IF(OR('Total Participantes'!AD$4="",'Total Participantes'!AD30=""),0,IF('Total Participantes'!AD30='Total Participantes'!AD$4,AD$4,0))</f>
        <v>0</v>
      </c>
      <c r="AE30" s="97">
        <f>IF('Total Participantes'!AE$4="",0,IF('Total Participantes'!AE30='Total Participantes'!AE$4,AE$4,0))+IF(AC30+AD30=AC$4+AD$4,$F$4,0)</f>
        <v>0</v>
      </c>
      <c r="AF30" s="116">
        <f>IF(OR('Total Participantes'!AF$4="",'Total Participantes'!AF30=""),0,IF('Total Participantes'!AF30='Total Participantes'!AF$4,AF$4,0))</f>
        <v>0</v>
      </c>
      <c r="AG30" s="116">
        <f>IF(OR('Total Participantes'!AG$4="",'Total Participantes'!AG30=""),0,IF('Total Participantes'!AG30='Total Participantes'!AG$4,AG$4,0))</f>
        <v>0</v>
      </c>
      <c r="AH30" s="97">
        <f>IF('Total Participantes'!AH$4="",0,IF('Total Participantes'!AH30='Total Participantes'!AH$4,AH$4,0))+IF(AF30+AG30=AF$4+AG$4,$F$4,0)</f>
        <v>0</v>
      </c>
      <c r="AI30" s="116">
        <f>IF(OR('Total Participantes'!AI$4="",'Total Participantes'!AI30=""),0,IF('Total Participantes'!AI30='Total Participantes'!AI$4,AI$4,0))</f>
        <v>0</v>
      </c>
      <c r="AJ30" s="116">
        <f>IF(OR('Total Participantes'!AJ$4="",'Total Participantes'!AJ30=""),0,IF('Total Participantes'!AJ30='Total Participantes'!AJ$4,AJ$4,0))</f>
        <v>0</v>
      </c>
      <c r="AK30" s="97">
        <f>IF('Total Participantes'!AK$4="",0,IF('Total Participantes'!AK30='Total Participantes'!AK$4,AK$4,0))+IF(AI30+AJ30=AI$4+AJ$4,$F$4,0)</f>
        <v>0</v>
      </c>
      <c r="AL30" s="116">
        <f>IF(OR('Total Participantes'!AL$4="",'Total Participantes'!AL30=""),0,IF('Total Participantes'!AL30='Total Participantes'!AL$4,AL$4,0))</f>
        <v>0</v>
      </c>
      <c r="AM30" s="116">
        <f>IF(OR('Total Participantes'!AM$4="",'Total Participantes'!AM30=""),0,IF('Total Participantes'!AM30='Total Participantes'!AM$4,AM$4,0))</f>
        <v>0</v>
      </c>
      <c r="AN30" s="97">
        <f>IF('Total Participantes'!AN$4="",0,IF('Total Participantes'!AN30='Total Participantes'!AN$4,AN$4,0))+IF(AL30+AM30=AL$4+AM$4,$F$4,0)</f>
        <v>0</v>
      </c>
      <c r="AO30" s="116">
        <f>IF(OR('Total Participantes'!AO$4="",'Total Participantes'!AO30=""),0,IF('Total Participantes'!AO30='Total Participantes'!AO$4,AO$4,0))</f>
        <v>0</v>
      </c>
      <c r="AP30" s="116">
        <f>IF(OR('Total Participantes'!AP$4="",'Total Participantes'!AP30=""),0,IF('Total Participantes'!AP30='Total Participantes'!AP$4,AP$4,0))</f>
        <v>0</v>
      </c>
      <c r="AQ30" s="97">
        <f>IF('Total Participantes'!AQ$4="",0,IF('Total Participantes'!AQ30='Total Participantes'!AQ$4,AQ$4,0))+IF(AO30+AP30=AO$4+AP$4,$F$4,0)</f>
        <v>0</v>
      </c>
      <c r="AR30" s="97">
        <f>IFERROR(IF(MATCH('Total Participantes'!AR30,'Total Participantes'!$AR$4:$AS$4,0)&gt;0,AR$4,0),0)</f>
        <v>0</v>
      </c>
      <c r="AS30" s="97">
        <f>IFERROR(IF(MATCH('Total Participantes'!AS30,'Total Participantes'!$AR$4:$AS$4,0)&gt;0,AS$4,0),0)</f>
        <v>0</v>
      </c>
      <c r="AT30" s="78"/>
      <c r="AU30" s="78"/>
      <c r="AV30" s="116">
        <f>IF(OR('Total Participantes'!AV$4="",'Total Participantes'!AV30=""),0,IF('Total Participantes'!AV30='Total Participantes'!AV$4,AV$4,0))</f>
        <v>0</v>
      </c>
      <c r="AW30" s="116">
        <f>IF(OR('Total Participantes'!AW$4="",'Total Participantes'!AW30=""),0,IF('Total Participantes'!AW30='Total Participantes'!AW$4,AW$4,0))</f>
        <v>0</v>
      </c>
      <c r="AX30" s="97">
        <f>IF('Total Participantes'!AX$4="",0,IF('Total Participantes'!AX30='Total Participantes'!AX$4,AX$4,0))+IF(AV30+AW30=AV$4+AW$4,$F$4,0)</f>
        <v>0</v>
      </c>
      <c r="AY30" s="116">
        <f>IF(OR('Total Participantes'!AY$4="",'Total Participantes'!AY30=""),0,IF('Total Participantes'!AY30='Total Participantes'!AY$4,AY$4,0))</f>
        <v>0</v>
      </c>
      <c r="AZ30" s="116">
        <f>IF(OR('Total Participantes'!AZ$4="",'Total Participantes'!AZ30=""),0,IF('Total Participantes'!AZ30='Total Participantes'!AZ$4,AZ$4,0))</f>
        <v>0</v>
      </c>
      <c r="BA30" s="97">
        <f>IF('Total Participantes'!BA$4="",0,IF('Total Participantes'!BA30='Total Participantes'!BA$4,BA$4,0))+IF(AY30+AZ30=AY$4+AZ$4,$F$4,0)</f>
        <v>0</v>
      </c>
      <c r="BB30" s="116">
        <f>IF(OR('Total Participantes'!BB$4="",'Total Participantes'!BB30=""),0,IF('Total Participantes'!BB30='Total Participantes'!BB$4,BB$4,0))</f>
        <v>0</v>
      </c>
      <c r="BC30" s="116">
        <f>IF(OR('Total Participantes'!BC$4="",'Total Participantes'!BC30=""),0,IF('Total Participantes'!BC30='Total Participantes'!BC$4,BC$4,0))</f>
        <v>0</v>
      </c>
      <c r="BD30" s="97">
        <f>IF('Total Participantes'!BD$4="",0,IF('Total Participantes'!BD30='Total Participantes'!BD$4,BD$4,0))+IF(BB30+BC30=BB$4+BC$4,$F$4,0)</f>
        <v>0</v>
      </c>
      <c r="BE30" s="116">
        <f>IF(OR('Total Participantes'!BE$4="",'Total Participantes'!BE30=""),0,IF('Total Participantes'!BE30='Total Participantes'!BE$4,BE$4,0))</f>
        <v>0</v>
      </c>
      <c r="BF30" s="116">
        <f>IF(OR('Total Participantes'!BF$4="",'Total Participantes'!BF30=""),0,IF('Total Participantes'!BF30='Total Participantes'!BF$4,BF$4,0))</f>
        <v>0</v>
      </c>
      <c r="BG30" s="97">
        <f>IF('Total Participantes'!BG$4="",0,IF('Total Participantes'!BG30='Total Participantes'!BG$4,BG$4,0))+IF(BE30+BF30=BE$4+BF$4,$F$4,0)</f>
        <v>0</v>
      </c>
      <c r="BH30" s="116">
        <f>IF(OR('Total Participantes'!BH$4="",'Total Participantes'!BH30=""),0,IF('Total Participantes'!BH30='Total Participantes'!BH$4,BH$4,0))</f>
        <v>0</v>
      </c>
      <c r="BI30" s="116">
        <f>IF(OR('Total Participantes'!BI$4="",'Total Participantes'!BI30=""),0,IF('Total Participantes'!BI30='Total Participantes'!BI$4,BI$4,0))</f>
        <v>0</v>
      </c>
      <c r="BJ30" s="97">
        <f>IF('Total Participantes'!BJ$4="",0,IF('Total Participantes'!BJ30='Total Participantes'!BJ$4,BJ$4,0))+IF(BH30+BI30=BH$4+BI$4,$F$4,0)</f>
        <v>0</v>
      </c>
      <c r="BK30" s="116">
        <f>IF(OR('Total Participantes'!BK$4="",'Total Participantes'!BK30=""),0,IF('Total Participantes'!BK30='Total Participantes'!BK$4,BK$4,0))</f>
        <v>0</v>
      </c>
      <c r="BL30" s="116">
        <f>IF(OR('Total Participantes'!BL$4="",'Total Participantes'!BL30=""),0,IF('Total Participantes'!BL30='Total Participantes'!BL$4,BL$4,0))</f>
        <v>0</v>
      </c>
      <c r="BM30" s="97">
        <f>IF('Total Participantes'!BM$4="",0,IF('Total Participantes'!BM30='Total Participantes'!BM$4,BM$4,0))+IF(BK30+BL30=BK$4+BL$4,$F$4,0)</f>
        <v>0</v>
      </c>
      <c r="BN30" s="97">
        <f>IFERROR(IF(MATCH('Total Participantes'!BN30,'Total Participantes'!$BN$4:$BO$4,0)&gt;0,BN$4,0),0)</f>
        <v>0</v>
      </c>
      <c r="BO30" s="97">
        <f>IFERROR(IF(MATCH('Total Participantes'!BO30,'Total Participantes'!$BN$4:$BO$4,0)&gt;0,BO$4,0),0)</f>
        <v>0</v>
      </c>
      <c r="BP30" s="78"/>
      <c r="BQ30" s="78"/>
      <c r="BR30" s="116">
        <f>IF(OR('Total Participantes'!BR$4="",'Total Participantes'!BR30=""),0,IF('Total Participantes'!BR30='Total Participantes'!BR$4,BR$4,0))</f>
        <v>0</v>
      </c>
      <c r="BS30" s="116">
        <f>IF(OR('Total Participantes'!BS$4="",'Total Participantes'!BS30=""),0,IF('Total Participantes'!BS30='Total Participantes'!BS$4,BS$4,0))</f>
        <v>0</v>
      </c>
      <c r="BT30" s="97">
        <f>IF('Total Participantes'!BT$4="",0,IF('Total Participantes'!BT30='Total Participantes'!BT$4,BT$4,0))+IF(BR30+BS30=BR$4+BS$4,$F$4,0)</f>
        <v>0</v>
      </c>
      <c r="BU30" s="116">
        <f>IF(OR('Total Participantes'!BU$4="",'Total Participantes'!BU30=""),0,IF('Total Participantes'!BU30='Total Participantes'!BU$4,BU$4,0))</f>
        <v>0</v>
      </c>
      <c r="BV30" s="116">
        <f>IF(OR('Total Participantes'!BV$4="",'Total Participantes'!BV30=""),0,IF('Total Participantes'!BV30='Total Participantes'!BV$4,BV$4,0))</f>
        <v>0</v>
      </c>
      <c r="BW30" s="97">
        <f>IF('Total Participantes'!BW$4="",0,IF('Total Participantes'!BW30='Total Participantes'!BW$4,BW$4,0))+IF(BU30+BV30=BU$4+BV$4,$F$4,0)</f>
        <v>0</v>
      </c>
      <c r="BX30" s="116">
        <f>IF(OR('Total Participantes'!BX$4="",'Total Participantes'!BX30=""),0,IF('Total Participantes'!BX30='Total Participantes'!BX$4,BX$4,0))</f>
        <v>0</v>
      </c>
      <c r="BY30" s="116">
        <f>IF(OR('Total Participantes'!BY$4="",'Total Participantes'!BY30=""),0,IF('Total Participantes'!BY30='Total Participantes'!BY$4,BY$4,0))</f>
        <v>0</v>
      </c>
      <c r="BZ30" s="97">
        <f>IF('Total Participantes'!BZ$4="",0,IF('Total Participantes'!BZ30='Total Participantes'!BZ$4,BZ$4,0))+IF(BX30+BY30=BX$4+BY$4,$F$4,0)</f>
        <v>0</v>
      </c>
      <c r="CA30" s="116">
        <f>IF(OR('Total Participantes'!CA$4="",'Total Participantes'!CA30=""),0,IF('Total Participantes'!CA30='Total Participantes'!CA$4,CA$4,0))</f>
        <v>0</v>
      </c>
      <c r="CB30" s="116">
        <f>IF(OR('Total Participantes'!CB$4="",'Total Participantes'!CB30=""),0,IF('Total Participantes'!CB30='Total Participantes'!CB$4,CB$4,0))</f>
        <v>0</v>
      </c>
      <c r="CC30" s="97">
        <f>IF('Total Participantes'!CC$4="",0,IF('Total Participantes'!CC30='Total Participantes'!CC$4,CC$4,0))+IF(CA30+CB30=CA$4+CB$4,$F$4,0)</f>
        <v>0</v>
      </c>
      <c r="CD30" s="116">
        <f>IF(OR('Total Participantes'!CD$4="",'Total Participantes'!CD30=""),0,IF('Total Participantes'!CD30='Total Participantes'!CD$4,CD$4,0))</f>
        <v>0</v>
      </c>
      <c r="CE30" s="116">
        <f>IF(OR('Total Participantes'!CE$4="",'Total Participantes'!CE30=""),0,IF('Total Participantes'!CE30='Total Participantes'!CE$4,CE$4,0))</f>
        <v>0</v>
      </c>
      <c r="CF30" s="97">
        <f>IF('Total Participantes'!CF$4="",0,IF('Total Participantes'!CF30='Total Participantes'!CF$4,CF$4,0))+IF(CD30+CE30=CD$4+CE$4,$F$4,0)</f>
        <v>0</v>
      </c>
      <c r="CG30" s="116">
        <f>IF(OR('Total Participantes'!CG$4="",'Total Participantes'!CG30=""),0,IF('Total Participantes'!CG30='Total Participantes'!CG$4,CG$4,0))</f>
        <v>0</v>
      </c>
      <c r="CH30" s="116">
        <f>IF(OR('Total Participantes'!CH$4="",'Total Participantes'!CH30=""),0,IF('Total Participantes'!CH30='Total Participantes'!CH$4,CH$4,0))</f>
        <v>0</v>
      </c>
      <c r="CI30" s="97">
        <f>IF('Total Participantes'!CI$4="",0,IF('Total Participantes'!CI30='Total Participantes'!CI$4,CI$4,0))+IF(CG30+CH30=CG$4+CH$4,$F$4,0)</f>
        <v>0</v>
      </c>
      <c r="CJ30" s="97">
        <f>IFERROR(IF(MATCH('Total Participantes'!CJ30,'Total Participantes'!$CJ$4:$CK$4,0)&gt;0,CJ$4,0),0)</f>
        <v>0</v>
      </c>
      <c r="CK30" s="97">
        <f>IFERROR(IF(MATCH('Total Participantes'!CK30,'Total Participantes'!$CJ$4:$CK$4,0)&gt;0,CK$4,0),0)</f>
        <v>0</v>
      </c>
      <c r="CL30" s="78"/>
      <c r="CM30" s="78"/>
      <c r="CN30" s="116">
        <f>IF(OR('Total Participantes'!CN$4="",'Total Participantes'!CN30=""),0,IF('Total Participantes'!CN30='Total Participantes'!CN$4,CN$4,0))</f>
        <v>0</v>
      </c>
      <c r="CO30" s="116">
        <f>IF(OR('Total Participantes'!CO$4="",'Total Participantes'!CO30=""),0,IF('Total Participantes'!CO30='Total Participantes'!CO$4,CO$4,0))</f>
        <v>0</v>
      </c>
      <c r="CP30" s="97">
        <f>IF('Total Participantes'!CP$4="",0,IF('Total Participantes'!CP30='Total Participantes'!CP$4,CP$4,0))+IF(CN30+CO30=CN$4+CO$4,$F$4,0)</f>
        <v>0</v>
      </c>
      <c r="CQ30" s="116">
        <f>IF(OR('Total Participantes'!CQ$4="",'Total Participantes'!CQ30=""),0,IF('Total Participantes'!CQ30='Total Participantes'!CQ$4,CQ$4,0))</f>
        <v>0</v>
      </c>
      <c r="CR30" s="116">
        <f>IF(OR('Total Participantes'!CR$4="",'Total Participantes'!CR30=""),0,IF('Total Participantes'!CR30='Total Participantes'!CR$4,CR$4,0))</f>
        <v>0</v>
      </c>
      <c r="CS30" s="97">
        <f>IF('Total Participantes'!CS$4="",0,IF('Total Participantes'!CS30='Total Participantes'!CS$4,CS$4,0))+IF(CQ30+CR30=CQ$4+CR$4,$F$4,0)</f>
        <v>0</v>
      </c>
      <c r="CT30" s="116">
        <f>IF(OR('Total Participantes'!CT$4="",'Total Participantes'!CT30=""),0,IF('Total Participantes'!CT30='Total Participantes'!CT$4,CT$4,0))</f>
        <v>0</v>
      </c>
      <c r="CU30" s="116">
        <f>IF(OR('Total Participantes'!CU$4="",'Total Participantes'!CU30=""),0,IF('Total Participantes'!CU30='Total Participantes'!CU$4,CU$4,0))</f>
        <v>0</v>
      </c>
      <c r="CV30" s="97">
        <f>IF('Total Participantes'!CV$4="",0,IF('Total Participantes'!CV30='Total Participantes'!CV$4,CV$4,0))+IF(CT30+CU30=CT$4+CU$4,$F$4,0)</f>
        <v>0</v>
      </c>
      <c r="CW30" s="116">
        <f>IF(OR('Total Participantes'!CW$4="",'Total Participantes'!CW30=""),0,IF('Total Participantes'!CW30='Total Participantes'!CW$4,CW$4,0))</f>
        <v>0</v>
      </c>
      <c r="CX30" s="116">
        <f>IF(OR('Total Participantes'!CX$4="",'Total Participantes'!CX30=""),0,IF('Total Participantes'!CX30='Total Participantes'!CX$4,CX$4,0))</f>
        <v>0</v>
      </c>
      <c r="CY30" s="97">
        <f>IF('Total Participantes'!CY$4="",0,IF('Total Participantes'!CY30='Total Participantes'!CY$4,CY$4,0))+IF(CW30+CX30=CW$4+CX$4,$F$4,0)</f>
        <v>0</v>
      </c>
      <c r="CZ30" s="116">
        <f>IF(OR('Total Participantes'!CZ$4="",'Total Participantes'!CZ30=""),0,IF('Total Participantes'!CZ30='Total Participantes'!CZ$4,CZ$4,0))</f>
        <v>0</v>
      </c>
      <c r="DA30" s="116">
        <f>IF(OR('Total Participantes'!DA$4="",'Total Participantes'!DA30=""),0,IF('Total Participantes'!DA30='Total Participantes'!DA$4,DA$4,0))</f>
        <v>0</v>
      </c>
      <c r="DB30" s="97">
        <f>IF('Total Participantes'!DB$4="",0,IF('Total Participantes'!DB30='Total Participantes'!DB$4,DB$4,0))+IF(CZ30+DA30=CZ$4+DA$4,$F$4,0)</f>
        <v>0</v>
      </c>
      <c r="DC30" s="116">
        <f>IF(OR('Total Participantes'!DC$4="",'Total Participantes'!DC30=""),0,IF('Total Participantes'!DC30='Total Participantes'!DC$4,DC$4,0))</f>
        <v>0</v>
      </c>
      <c r="DD30" s="116">
        <f>IF(OR('Total Participantes'!DD$4="",'Total Participantes'!DD30=""),0,IF('Total Participantes'!DD30='Total Participantes'!DD$4,DD$4,0))</f>
        <v>0</v>
      </c>
      <c r="DE30" s="97">
        <f>IF('Total Participantes'!DE$4="",0,IF('Total Participantes'!DE30='Total Participantes'!DE$4,DE$4,0))+IF(DC30+DD30=DC$4+DD$4,$F$4,0)</f>
        <v>0</v>
      </c>
      <c r="DF30" s="97">
        <f>IFERROR(IF(MATCH('Total Participantes'!DF30,'Total Participantes'!$DF$4:$DG$4,0)&gt;0,DF$4,0),0)</f>
        <v>0</v>
      </c>
      <c r="DG30" s="97">
        <f>IFERROR(IF(MATCH('Total Participantes'!DG30,'Total Participantes'!$DF$4:$DG$4,0)&gt;0,DG$4,0),0)</f>
        <v>0</v>
      </c>
      <c r="DH30" s="78"/>
      <c r="DI30" s="78"/>
      <c r="DJ30" s="116">
        <f>IF(OR('Total Participantes'!DJ$4="",'Total Participantes'!DJ30=""),0,IF('Total Participantes'!DJ30='Total Participantes'!DJ$4,DJ$4,0))</f>
        <v>0</v>
      </c>
      <c r="DK30" s="116">
        <f>IF(OR('Total Participantes'!DK$4="",'Total Participantes'!DK30=""),0,IF('Total Participantes'!DK30='Total Participantes'!DK$4,DK$4,0))</f>
        <v>0</v>
      </c>
      <c r="DL30" s="97">
        <f>IF('Total Participantes'!DL$4="",0,IF('Total Participantes'!DL30='Total Participantes'!DL$4,DL$4,0))+IF(DJ30+DK30=DJ$4+DK$4,$F$4,0)</f>
        <v>0</v>
      </c>
      <c r="DM30" s="116">
        <f>IF(OR('Total Participantes'!DM$4="",'Total Participantes'!DM30=""),0,IF('Total Participantes'!DM30='Total Participantes'!DM$4,DM$4,0))</f>
        <v>0</v>
      </c>
      <c r="DN30" s="116">
        <f>IF(OR('Total Participantes'!DN$4="",'Total Participantes'!DN30=""),0,IF('Total Participantes'!DN30='Total Participantes'!DN$4,DN$4,0))</f>
        <v>0</v>
      </c>
      <c r="DO30" s="97">
        <f>IF('Total Participantes'!DO$4="",0,IF('Total Participantes'!DO30='Total Participantes'!DO$4,DO$4,0))+IF(DM30+DN30=DM$4+DN$4,$F$4,0)</f>
        <v>0</v>
      </c>
      <c r="DP30" s="116">
        <f>IF(OR('Total Participantes'!DP$4="",'Total Participantes'!DP30=""),0,IF('Total Participantes'!DP30='Total Participantes'!DP$4,DP$4,0))</f>
        <v>0</v>
      </c>
      <c r="DQ30" s="116">
        <f>IF(OR('Total Participantes'!DQ$4="",'Total Participantes'!DQ30=""),0,IF('Total Participantes'!DQ30='Total Participantes'!DQ$4,DQ$4,0))</f>
        <v>0</v>
      </c>
      <c r="DR30" s="97">
        <f>IF('Total Participantes'!DR$4="",0,IF('Total Participantes'!DR30='Total Participantes'!DR$4,DR$4,0))+IF(DP30+DQ30=DP$4+DQ$4,$F$4,0)</f>
        <v>0</v>
      </c>
      <c r="DS30" s="116">
        <f>IF(OR('Total Participantes'!DS$4="",'Total Participantes'!DS30=""),0,IF('Total Participantes'!DS30='Total Participantes'!DS$4,DS$4,0))</f>
        <v>0</v>
      </c>
      <c r="DT30" s="116">
        <f>IF(OR('Total Participantes'!DT$4="",'Total Participantes'!DT30=""),0,IF('Total Participantes'!DT30='Total Participantes'!DT$4,DT$4,0))</f>
        <v>0</v>
      </c>
      <c r="DU30" s="97">
        <f>IF('Total Participantes'!DU$4="",0,IF('Total Participantes'!DU30='Total Participantes'!DU$4,DU$4,0))+IF(DS30+DT30=DS$4+DT$4,$F$4,0)</f>
        <v>0</v>
      </c>
      <c r="DV30" s="116">
        <f>IF(OR('Total Participantes'!DV$4="",'Total Participantes'!DV30=""),0,IF('Total Participantes'!DV30='Total Participantes'!DV$4,DV$4,0))</f>
        <v>0</v>
      </c>
      <c r="DW30" s="116">
        <f>IF(OR('Total Participantes'!DW$4="",'Total Participantes'!DW30=""),0,IF('Total Participantes'!DW30='Total Participantes'!DW$4,DW$4,0))</f>
        <v>0</v>
      </c>
      <c r="DX30" s="97">
        <f>IF('Total Participantes'!DX$4="",0,IF('Total Participantes'!DX30='Total Participantes'!DX$4,DX$4,0))+IF(DV30+DW30=DV$4+DW$4,$F$4,0)</f>
        <v>0</v>
      </c>
      <c r="DY30" s="116">
        <f>IF(OR('Total Participantes'!DY$4="",'Total Participantes'!DY30=""),0,IF('Total Participantes'!DY30='Total Participantes'!DY$4,DY$4,0))</f>
        <v>0</v>
      </c>
      <c r="DZ30" s="116">
        <f>IF(OR('Total Participantes'!DZ$4="",'Total Participantes'!DZ30=""),0,IF('Total Participantes'!DZ30='Total Participantes'!DZ$4,DZ$4,0))</f>
        <v>0</v>
      </c>
      <c r="EA30" s="97">
        <f>IF('Total Participantes'!EA$4="",0,IF('Total Participantes'!EA30='Total Participantes'!EA$4,EA$4,0))+IF(DY30+DZ30=DY$4+DZ$4,$F$4,0)</f>
        <v>0</v>
      </c>
      <c r="EB30" s="97">
        <f>IFERROR(IF(MATCH('Total Participantes'!EB30,'Total Participantes'!$EB$4:$EC$4,0)&gt;0,EB$4,0),0)</f>
        <v>0</v>
      </c>
      <c r="EC30" s="97">
        <f>IFERROR(IF(MATCH('Total Participantes'!EC30,'Total Participantes'!$EB$4:$EC$4,0)&gt;0,EC$4,0),0)</f>
        <v>0</v>
      </c>
      <c r="ED30" s="78"/>
      <c r="EE30" s="78"/>
      <c r="EF30" s="116">
        <f>IF(OR('Total Participantes'!EF$4="",'Total Participantes'!EF30=""),0,IF('Total Participantes'!EF30='Total Participantes'!EF$4,EF$4,0))</f>
        <v>0</v>
      </c>
      <c r="EG30" s="116">
        <f>IF(OR('Total Participantes'!EG$4="",'Total Participantes'!EG30=""),0,IF('Total Participantes'!EG30='Total Participantes'!EG$4,EG$4,0))</f>
        <v>0</v>
      </c>
      <c r="EH30" s="97">
        <f>IF('Total Participantes'!EH$4="",0,IF('Total Participantes'!EH30='Total Participantes'!EH$4,EH$4,0))+IF(EF30+EG30=EF$4+EG$4,$F$4,0)</f>
        <v>0</v>
      </c>
      <c r="EI30" s="116">
        <f>IF(OR('Total Participantes'!EI$4="",'Total Participantes'!EI30=""),0,IF('Total Participantes'!EI30='Total Participantes'!EI$4,EI$4,0))</f>
        <v>0</v>
      </c>
      <c r="EJ30" s="116">
        <f>IF(OR('Total Participantes'!EJ$4="",'Total Participantes'!EJ30=""),0,IF('Total Participantes'!EJ30='Total Participantes'!EJ$4,EJ$4,0))</f>
        <v>0</v>
      </c>
      <c r="EK30" s="97">
        <f>IF('Total Participantes'!EK$4="",0,IF('Total Participantes'!EK30='Total Participantes'!EK$4,EK$4,0))+IF(EI30+EJ30=EI$4+EJ$4,$F$4,0)</f>
        <v>0</v>
      </c>
      <c r="EL30" s="116">
        <f>IF(OR('Total Participantes'!EL$4="",'Total Participantes'!EL30=""),0,IF('Total Participantes'!EL30='Total Participantes'!EL$4,EL$4,0))</f>
        <v>0</v>
      </c>
      <c r="EM30" s="116">
        <f>IF(OR('Total Participantes'!EM$4="",'Total Participantes'!EM30=""),0,IF('Total Participantes'!EM30='Total Participantes'!EM$4,EM$4,0))</f>
        <v>0</v>
      </c>
      <c r="EN30" s="97">
        <f>IF('Total Participantes'!EN$4="",0,IF('Total Participantes'!EN30='Total Participantes'!EN$4,EN$4,0))+IF(EL30+EM30=EL$4+EM$4,$F$4,0)</f>
        <v>0</v>
      </c>
      <c r="EO30" s="116">
        <f>IF(OR('Total Participantes'!EO$4="",'Total Participantes'!EO30=""),0,IF('Total Participantes'!EO30='Total Participantes'!EO$4,EO$4,0))</f>
        <v>0</v>
      </c>
      <c r="EP30" s="116">
        <f>IF(OR('Total Participantes'!EP$4="",'Total Participantes'!EP30=""),0,IF('Total Participantes'!EP30='Total Participantes'!EP$4,EP$4,0))</f>
        <v>0</v>
      </c>
      <c r="EQ30" s="97">
        <f>IF('Total Participantes'!EQ$4="",0,IF('Total Participantes'!EQ30='Total Participantes'!EQ$4,EQ$4,0))+IF(EO30+EP30=EO$4+EP$4,$F$4,0)</f>
        <v>0</v>
      </c>
      <c r="ER30" s="116">
        <f>IF(OR('Total Participantes'!ER$4="",'Total Participantes'!ER30=""),0,IF('Total Participantes'!ER30='Total Participantes'!ER$4,ER$4,0))</f>
        <v>0</v>
      </c>
      <c r="ES30" s="116">
        <f>IF(OR('Total Participantes'!ES$4="",'Total Participantes'!ES30=""),0,IF('Total Participantes'!ES30='Total Participantes'!ES$4,ES$4,0))</f>
        <v>0</v>
      </c>
      <c r="ET30" s="97">
        <f>IF('Total Participantes'!ET$4="",0,IF('Total Participantes'!ET30='Total Participantes'!ET$4,ET$4,0))+IF(ER30+ES30=ER$4+ES$4,$F$4,0)</f>
        <v>0</v>
      </c>
      <c r="EU30" s="116">
        <f>IF(OR('Total Participantes'!EU$4="",'Total Participantes'!EU30=""),0,IF('Total Participantes'!EU30='Total Participantes'!EU$4,EU$4,0))</f>
        <v>0</v>
      </c>
      <c r="EV30" s="116">
        <f>IF(OR('Total Participantes'!EV$4="",'Total Participantes'!EV30=""),0,IF('Total Participantes'!EV30='Total Participantes'!EV$4,EV$4,0))</f>
        <v>0</v>
      </c>
      <c r="EW30" s="97">
        <f>IF('Total Participantes'!EW$4="",0,IF('Total Participantes'!EW30='Total Participantes'!EW$4,EW$4,0))+IF(EU30+EV30=EU$4+EV$4,$F$4,0)</f>
        <v>0</v>
      </c>
      <c r="EX30" s="97">
        <f>IFERROR(IF(MATCH('Total Participantes'!EX30,'Total Participantes'!$EX$4:$EY$4,0)&gt;0,EX$4,0),0)</f>
        <v>0</v>
      </c>
      <c r="EY30" s="97">
        <f>IFERROR(IF(MATCH('Total Participantes'!EY30,'Total Participantes'!$EX$4:$EY$4,0)&gt;0,EY$4,0),0)</f>
        <v>0</v>
      </c>
      <c r="EZ30" s="78"/>
      <c r="FA30" s="78"/>
      <c r="FB30" s="116">
        <f>IF(OR('Total Participantes'!FB$4="",'Total Participantes'!FB30=""),0,IF('Total Participantes'!FB30='Total Participantes'!FB$4,FB$4,0))</f>
        <v>0</v>
      </c>
      <c r="FC30" s="116">
        <f>IF(OR('Total Participantes'!FC$4="",'Total Participantes'!FC30=""),0,IF('Total Participantes'!FC30='Total Participantes'!FC$4,FC$4,0))</f>
        <v>0</v>
      </c>
      <c r="FD30" s="97">
        <f>IF('Total Participantes'!FD$4="",0,IF('Total Participantes'!FD30='Total Participantes'!FD$4,FD$4,0))+IF(FB30+FC30=FB$4+FC$4,$F$4,0)</f>
        <v>0</v>
      </c>
      <c r="FE30" s="116">
        <f>IF(OR('Total Participantes'!FE$4="",'Total Participantes'!FE30=""),0,IF('Total Participantes'!FE30='Total Participantes'!FE$4,FE$4,0))</f>
        <v>0</v>
      </c>
      <c r="FF30" s="116">
        <f>IF(OR('Total Participantes'!FF$4="",'Total Participantes'!FF30=""),0,IF('Total Participantes'!FF30='Total Participantes'!FF$4,FF$4,0))</f>
        <v>0</v>
      </c>
      <c r="FG30" s="97">
        <f>IF('Total Participantes'!FG$4="",0,IF('Total Participantes'!FG30='Total Participantes'!FG$4,FG$4,0))+IF(FE30+FF30=FE$4+FF$4,$F$4,0)</f>
        <v>0</v>
      </c>
      <c r="FH30" s="116">
        <f>IF(OR('Total Participantes'!FH$4="",'Total Participantes'!FH30=""),0,IF('Total Participantes'!FH30='Total Participantes'!FH$4,FH$4,0))</f>
        <v>0</v>
      </c>
      <c r="FI30" s="116">
        <f>IF(OR('Total Participantes'!FI$4="",'Total Participantes'!FI30=""),0,IF('Total Participantes'!FI30='Total Participantes'!FI$4,FI$4,0))</f>
        <v>0</v>
      </c>
      <c r="FJ30" s="97">
        <f>IF('Total Participantes'!FJ$4="",0,IF('Total Participantes'!FJ30='Total Participantes'!FJ$4,FJ$4,0))+IF(FH30+FI30=FH$4+FI$4,$F$4,0)</f>
        <v>0</v>
      </c>
      <c r="FK30" s="116">
        <f>IF(OR('Total Participantes'!FK$4="",'Total Participantes'!FK30=""),0,IF('Total Participantes'!FK30='Total Participantes'!FK$4,FK$4,0))</f>
        <v>0</v>
      </c>
      <c r="FL30" s="116">
        <f>IF(OR('Total Participantes'!FL$4="",'Total Participantes'!FL30=""),0,IF('Total Participantes'!FL30='Total Participantes'!FL$4,FL$4,0))</f>
        <v>0</v>
      </c>
      <c r="FM30" s="97">
        <f>IF('Total Participantes'!FM$4="",0,IF('Total Participantes'!FM30='Total Participantes'!FM$4,FM$4,0))+IF(FK30+FL30=FK$4+FL$4,$F$4,0)</f>
        <v>0</v>
      </c>
      <c r="FN30" s="116">
        <f>IF(OR('Total Participantes'!FN$4="",'Total Participantes'!FN30=""),0,IF('Total Participantes'!FN30='Total Participantes'!FN$4,FN$4,0))</f>
        <v>0</v>
      </c>
      <c r="FO30" s="116">
        <f>IF(OR('Total Participantes'!FO$4="",'Total Participantes'!FO30=""),0,IF('Total Participantes'!FO30='Total Participantes'!FO$4,FO$4,0))</f>
        <v>0</v>
      </c>
      <c r="FP30" s="97">
        <f>IF('Total Participantes'!FP$4="",0,IF('Total Participantes'!FP30='Total Participantes'!FP$4,FP$4,0))+IF(FN30+FO30=FN$4+FO$4,$F$4,0)</f>
        <v>0</v>
      </c>
      <c r="FQ30" s="116">
        <f>IF(OR('Total Participantes'!FQ$4="",'Total Participantes'!FQ30=""),0,IF('Total Participantes'!FQ30='Total Participantes'!FQ$4,FQ$4,0))</f>
        <v>0</v>
      </c>
      <c r="FR30" s="116">
        <f>IF(OR('Total Participantes'!FR$4="",'Total Participantes'!FR30=""),0,IF('Total Participantes'!FR30='Total Participantes'!FR$4,FR$4,0))</f>
        <v>0</v>
      </c>
      <c r="FS30" s="97">
        <f>IF('Total Participantes'!FS$4="",0,IF('Total Participantes'!FS30='Total Participantes'!FS$4,FS$4,0))+IF(FQ30+FR30=FQ$4+FR$4,$F$4,0)</f>
        <v>0</v>
      </c>
      <c r="FT30" s="97">
        <f>IFERROR(IF(MATCH('Total Participantes'!FT30,'Total Participantes'!$FT$4:$FU$4,0)&gt;0,FT$4,0),0)</f>
        <v>0</v>
      </c>
      <c r="FU30" s="97">
        <f>IFERROR(IF(MATCH('Total Participantes'!FU30,'Total Participantes'!$FT$4:$FU$4,0)&gt;0,FU$4,0),0)</f>
        <v>0</v>
      </c>
      <c r="FV30" s="78"/>
      <c r="FW30" s="78"/>
      <c r="FX30" s="116">
        <f>IFERROR(IF(MATCH('Total Participantes'!FX30,'Total Participantes'!$FX$4:$GM$4,0)&gt;0,FX$4,0),0)</f>
        <v>0</v>
      </c>
      <c r="FY30" s="116">
        <f>IFERROR(IF(MATCH('Total Participantes'!FY30,'Total Participantes'!$FX$4:$GM$4,0)&gt;0,FY$4,0),0)</f>
        <v>0</v>
      </c>
      <c r="FZ30" s="116">
        <f>IFERROR(IF(MATCH('Total Participantes'!FZ30,'Total Participantes'!$FX$4:$GM$4,0)&gt;0,FZ$4,0),0)</f>
        <v>0</v>
      </c>
      <c r="GA30" s="116">
        <f>IFERROR(IF(MATCH('Total Participantes'!GA30,'Total Participantes'!$FX$4:$GM$4,0)&gt;0,GA$4,0),0)</f>
        <v>0</v>
      </c>
      <c r="GB30" s="116">
        <f>IFERROR(IF(MATCH('Total Participantes'!GB30,'Total Participantes'!$FX$4:$GM$4,0)&gt;0,GB$4,0),0)</f>
        <v>0</v>
      </c>
      <c r="GC30" s="116">
        <f>IFERROR(IF(MATCH('Total Participantes'!GC30,'Total Participantes'!$FX$4:$GM$4,0)&gt;0,GC$4,0),0)</f>
        <v>0</v>
      </c>
      <c r="GD30" s="116">
        <f>IFERROR(IF(MATCH('Total Participantes'!GD30,'Total Participantes'!$FX$4:$GM$4,0)&gt;0,GD$4,0),0)</f>
        <v>0</v>
      </c>
      <c r="GE30" s="116">
        <f>IFERROR(IF(MATCH('Total Participantes'!GE30,'Total Participantes'!$FX$4:$GM$4,0)&gt;0,GE$4,0),0)</f>
        <v>0</v>
      </c>
      <c r="GF30" s="116">
        <f>IFERROR(IF(MATCH('Total Participantes'!GF30,'Total Participantes'!$FX$4:$GM$4,0)&gt;0,GF$4,0),0)</f>
        <v>0</v>
      </c>
      <c r="GG30" s="116">
        <f>IFERROR(IF(MATCH('Total Participantes'!GG30,'Total Participantes'!$FX$4:$GM$4,0)&gt;0,GG$4,0),0)</f>
        <v>0</v>
      </c>
      <c r="GH30" s="116">
        <f>IFERROR(IF(MATCH('Total Participantes'!GH30,'Total Participantes'!$FX$4:$GM$4,0)&gt;0,GH$4,0),0)</f>
        <v>0</v>
      </c>
      <c r="GI30" s="116">
        <f>IFERROR(IF(MATCH('Total Participantes'!GI30,'Total Participantes'!$FX$4:$GM$4,0)&gt;0,GI$4,0),0)</f>
        <v>0</v>
      </c>
      <c r="GJ30" s="116">
        <f>IFERROR(IF(MATCH('Total Participantes'!GJ30,'Total Participantes'!$FX$4:$GM$4,0)&gt;0,GJ$4,0),0)</f>
        <v>0</v>
      </c>
      <c r="GK30" s="116">
        <f>IFERROR(IF(MATCH('Total Participantes'!GK30,'Total Participantes'!$FX$4:$GM$4,0)&gt;0,GK$4,0),0)</f>
        <v>0</v>
      </c>
      <c r="GL30" s="116">
        <f>IFERROR(IF(MATCH('Total Participantes'!GL30,'Total Participantes'!$FX$4:$GM$4,0)&gt;0,GL$4,0),0)</f>
        <v>0</v>
      </c>
      <c r="GM30" s="116">
        <f>IFERROR(IF(MATCH('Total Participantes'!GM30,'Total Participantes'!$FX$4:$GM$4,0)&gt;0,GM$4,0),0)</f>
        <v>0</v>
      </c>
      <c r="GN30" s="116">
        <f>IFERROR(IF(MATCH('Total Participantes'!GN30,'Total Participantes'!$GN$4:$GU$4,0)&gt;0,GN$4,0),0)</f>
        <v>0</v>
      </c>
      <c r="GO30" s="116">
        <f>IFERROR(IF(MATCH('Total Participantes'!GO30,'Total Participantes'!$GN$4:$GU$4,0)&gt;0,GO$4,0),0)</f>
        <v>0</v>
      </c>
      <c r="GP30" s="116">
        <f>IFERROR(IF(MATCH('Total Participantes'!GP30,'Total Participantes'!$GN$4:$GU$4,0)&gt;0,GP$4,0),0)</f>
        <v>0</v>
      </c>
      <c r="GQ30" s="116">
        <f>IFERROR(IF(MATCH('Total Participantes'!GQ30,'Total Participantes'!$GN$4:$GU$4,0)&gt;0,GQ$4,0),0)</f>
        <v>0</v>
      </c>
      <c r="GR30" s="116">
        <f>IFERROR(IF(MATCH('Total Participantes'!GR30,'Total Participantes'!$GN$4:$GU$4,0)&gt;0,GR$4,0),0)</f>
        <v>0</v>
      </c>
      <c r="GS30" s="116">
        <f>IFERROR(IF(MATCH('Total Participantes'!GS30,'Total Participantes'!$GN$4:$GU$4,0)&gt;0,GS$4,0),0)</f>
        <v>0</v>
      </c>
      <c r="GT30" s="116">
        <f>IFERROR(IF(MATCH('Total Participantes'!GT30,'Total Participantes'!$GN$4:$GU$4,0)&gt;0,GT$4,0),0)</f>
        <v>0</v>
      </c>
      <c r="GU30" s="116">
        <f>IFERROR(IF(MATCH('Total Participantes'!GU30,'Total Participantes'!$GN$4:$GU$4,0)&gt;0,GU$4,0),0)</f>
        <v>0</v>
      </c>
      <c r="GV30" s="116">
        <f>IFERROR(IF(MATCH('Total Participantes'!GV30,'Total Participantes'!$GV$4:$GY$4,0)&gt;0,GV$4,0),0)</f>
        <v>0</v>
      </c>
      <c r="GW30" s="116">
        <f>IFERROR(IF(MATCH('Total Participantes'!GW30,'Total Participantes'!$GV$4:$GY$4,0)&gt;0,GW$4,0),0)</f>
        <v>0</v>
      </c>
      <c r="GX30" s="116">
        <f>IFERROR(IF(MATCH('Total Participantes'!GX30,'Total Participantes'!$GV$4:$GY$4,0)&gt;0,GX$4,0),0)</f>
        <v>0</v>
      </c>
      <c r="GY30" s="116">
        <f>IFERROR(IF(MATCH('Total Participantes'!GY30,'Total Participantes'!$GV$4:$GY$4,0)&gt;0,GY$4,0),0)</f>
        <v>0</v>
      </c>
      <c r="GZ30" s="116">
        <f>IFERROR(IF(MATCH('Total Participantes'!GZ30,'Total Participantes'!$GZ$4:$HD$4,0)&gt;0,GZ$4,0),0)</f>
        <v>0</v>
      </c>
      <c r="HA30" s="116">
        <f>IFERROR(IF(MATCH('Total Participantes'!HA30,'Total Participantes'!$GZ$4:$HD$4,0)&gt;0,HA$4,0),0)</f>
        <v>0</v>
      </c>
      <c r="HB30" s="116">
        <f>IFERROR(IF(MATCH('Total Participantes'!HB30,'Total Participantes'!$GZ$4:$HD$4,0)&gt;0,HB$4,0),0)</f>
        <v>0</v>
      </c>
      <c r="HC30" s="116">
        <f>IFERROR(IF(MATCH('Total Participantes'!HC30,'Total Participantes'!$GZ$4:$HD$4,0)&gt;0,HC$4,0),0)</f>
        <v>0</v>
      </c>
      <c r="HD30" s="116">
        <f>IFERROR(IF(MATCH('Total Participantes'!HD30,'Total Participantes'!$GZ$4:$HD$4,0)&gt;0,HD$4,0),0)</f>
        <v>0</v>
      </c>
      <c r="HE30" s="78"/>
      <c r="HF30" s="116" t="str">
        <f>IF('Total Participantes'!HF30="","0",IFERROR(IF(MATCH('Total Participantes'!HF30,'Total Participantes'!$HF$4:$IC$4,0)&gt;0,HF$4,0),0))</f>
        <v>0</v>
      </c>
      <c r="HG30" s="116" t="str">
        <f>IF('Total Participantes'!HG30="","0",IFERROR(IF(MATCH('Total Participantes'!HG30,'Total Participantes'!$HF$4:$IC$4,0)&gt;0,HG$4,0),0))</f>
        <v>0</v>
      </c>
      <c r="HH30" s="116">
        <f>IF('Total Participantes'!HH30="","0",IFERROR(IF(MATCH('Total Participantes'!HH30,'Total Participantes'!$HF$4:$IC$4,0)&gt;0,HH$4,0),0))+IF(HF30+HG30=HF$4+HG$4,$HH$4,0)</f>
        <v>0</v>
      </c>
      <c r="HI30" s="116" t="str">
        <f>IF('Total Participantes'!HI30="","0",IFERROR(IF(MATCH('Total Participantes'!HI30,'Total Participantes'!$HF$4:$IC$4,0)&gt;0,HI$4,0),0))</f>
        <v>0</v>
      </c>
      <c r="HJ30" s="116" t="str">
        <f>IF('Total Participantes'!HJ30="","0",IFERROR(IF(MATCH('Total Participantes'!HJ30,'Total Participantes'!$HF$4:$IC$4,0)&gt;0,HJ$4,0),0))</f>
        <v>0</v>
      </c>
      <c r="HK30" s="116">
        <f>IF('Total Participantes'!HK30="","0",IFERROR(IF(MATCH('Total Participantes'!HK30,'Total Participantes'!$HF$4:$IC$4,0)&gt;0,HK$4,0),0))+IF(HI30+HJ30=HI$4+HJ$4,$HH$4,0)</f>
        <v>0</v>
      </c>
      <c r="HL30" s="116" t="str">
        <f>IF('Total Participantes'!HL30="","0",IFERROR(IF(MATCH('Total Participantes'!HL30,'Total Participantes'!$HF$4:$IC$4,0)&gt;0,HL$4,0),0))</f>
        <v>0</v>
      </c>
      <c r="HM30" s="116" t="str">
        <f>IF('Total Participantes'!HM30="","0",IFERROR(IF(MATCH('Total Participantes'!HM30,'Total Participantes'!$HF$4:$IC$4,0)&gt;0,HM$4,0),0))</f>
        <v>0</v>
      </c>
      <c r="HN30" s="116">
        <f>IF('Total Participantes'!HN30="","0",IFERROR(IF(MATCH('Total Participantes'!HN30,'Total Participantes'!$HF$4:$IC$4,0)&gt;0,HN$4,0),0))+IF(HL30+HM30=HL$4+HM$4,$HH$4,0)</f>
        <v>0</v>
      </c>
      <c r="HO30" s="116" t="str">
        <f>IF('Total Participantes'!HO30="","0",IFERROR(IF(MATCH('Total Participantes'!HO30,'Total Participantes'!$HF$4:$IC$4,0)&gt;0,HO$4,0),0))</f>
        <v>0</v>
      </c>
      <c r="HP30" s="116" t="str">
        <f>IF('Total Participantes'!HP30="","0",IFERROR(IF(MATCH('Total Participantes'!HP30,'Total Participantes'!$HF$4:$IC$4,0)&gt;0,HP$4,0),0))</f>
        <v>0</v>
      </c>
      <c r="HQ30" s="116">
        <f>IF('Total Participantes'!HQ30="","0",IFERROR(IF(MATCH('Total Participantes'!HQ30,'Total Participantes'!$HF$4:$IC$4,0)&gt;0,HQ$4,0),0))+IF(HO30+HP30=HO$4+HP$4,$HH$4,0)</f>
        <v>0</v>
      </c>
      <c r="HR30" s="116" t="str">
        <f>IF('Total Participantes'!HR30="","0",IFERROR(IF(MATCH('Total Participantes'!HR30,'Total Participantes'!$HF$4:$IC$4,0)&gt;0,HR$4,0),0))</f>
        <v>0</v>
      </c>
      <c r="HS30" s="116" t="str">
        <f>IF('Total Participantes'!HS30="","0",IFERROR(IF(MATCH('Total Participantes'!HS30,'Total Participantes'!$HF$4:$IC$4,0)&gt;0,HS$4,0),0))</f>
        <v>0</v>
      </c>
      <c r="HT30" s="116">
        <f>IF('Total Participantes'!HT30="","0",IFERROR(IF(MATCH('Total Participantes'!HT30,'Total Participantes'!$HF$4:$IC$4,0)&gt;0,HT$4,0),0))+IF(HR30+HS30=HR$4+HS$4,$HH$4,0)</f>
        <v>0</v>
      </c>
      <c r="HU30" s="116" t="str">
        <f>IF('Total Participantes'!HU30="","0",IFERROR(IF(MATCH('Total Participantes'!HU30,'Total Participantes'!$HF$4:$IC$4,0)&gt;0,HU$4,0),0))</f>
        <v>0</v>
      </c>
      <c r="HV30" s="116" t="str">
        <f>IF('Total Participantes'!HV30="","0",IFERROR(IF(MATCH('Total Participantes'!HV30,'Total Participantes'!$HF$4:$IC$4,0)&gt;0,HV$4,0),0))</f>
        <v>0</v>
      </c>
      <c r="HW30" s="116">
        <f>IF('Total Participantes'!HW30="","0",IFERROR(IF(MATCH('Total Participantes'!HW30,'Total Participantes'!$HF$4:$IC$4,0)&gt;0,HW$4,0),0))+IF(HU30+HV30=HU$4+HV$4,$HH$4,0)</f>
        <v>0</v>
      </c>
      <c r="HX30" s="116" t="str">
        <f>IF('Total Participantes'!HX30="","0",IFERROR(IF(MATCH('Total Participantes'!HX30,'Total Participantes'!$HF$4:$IC$4,0)&gt;0,HX$4,0),0))</f>
        <v>0</v>
      </c>
      <c r="HY30" s="116" t="str">
        <f>IF('Total Participantes'!HY30="","0",IFERROR(IF(MATCH('Total Participantes'!HY30,'Total Participantes'!$HF$4:$IC$4,0)&gt;0,HY$4,0),0))</f>
        <v>0</v>
      </c>
      <c r="HZ30" s="116">
        <f>IF('Total Participantes'!HZ30="","0",IFERROR(IF(MATCH('Total Participantes'!HZ30,'Total Participantes'!$HF$4:$IC$4,0)&gt;0,HZ$4,0),0))+IF(HX30+HY30=HX$4+HY$4,$HH$4,0)</f>
        <v>0</v>
      </c>
      <c r="IA30" s="116" t="str">
        <f>IF('Total Participantes'!IA30="","0",IFERROR(IF(MATCH('Total Participantes'!IA30,'Total Participantes'!$HF$4:$IC$4,0)&gt;0,IA$4,0),0))</f>
        <v>0</v>
      </c>
      <c r="IB30" s="116" t="str">
        <f>IF('Total Participantes'!IB30="","0",IFERROR(IF(MATCH('Total Participantes'!IB30,'Total Participantes'!$HF$4:$IC$4,0)&gt;0,IB$4,0),0))</f>
        <v>0</v>
      </c>
      <c r="IC30" s="116">
        <f>IF('Total Participantes'!IC30="","0",IFERROR(IF(MATCH('Total Participantes'!IC30,'Total Participantes'!$HF$4:$IC$4,0)&gt;0,IC$4,0),0))+IF(IA30+IB30=IA$4+IB$4,$HH$4,0)</f>
        <v>0</v>
      </c>
      <c r="ID30" s="116" t="str">
        <f>IF('Total Participantes'!ID30="","0",IFERROR(IF(MATCH('Total Participantes'!ID30,'Total Participantes'!$ID$4:$IO$4,0)&gt;0,ID$4,0),0))</f>
        <v>0</v>
      </c>
      <c r="IE30" s="116" t="str">
        <f>IF('Total Participantes'!IE30="","0",IFERROR(IF(MATCH('Total Participantes'!IE30,'Total Participantes'!$ID$4:$IO$4,0)&gt;0,IE$4,0),0))</f>
        <v>0</v>
      </c>
      <c r="IF30" s="116">
        <f>IF('Total Participantes'!IF30="","0",IFERROR(IF(MATCH('Total Participantes'!IF30,'Total Participantes'!$ID$4:$IO$4,0)&gt;0,IF$4,0),0))+IF(ID30+IE30=ID$4+IE$4,$IF$4,0)</f>
        <v>0</v>
      </c>
      <c r="IG30" s="116" t="str">
        <f>IF('Total Participantes'!IG30="","0",IFERROR(IF(MATCH('Total Participantes'!IG30,'Total Participantes'!$ID$4:$IO$4,0)&gt;0,IG$4,0),0))</f>
        <v>0</v>
      </c>
      <c r="IH30" s="116" t="str">
        <f>IF('Total Participantes'!IH30="","0",IFERROR(IF(MATCH('Total Participantes'!IH30,'Total Participantes'!$ID$4:$IO$4,0)&gt;0,IH$4,0),0))</f>
        <v>0</v>
      </c>
      <c r="II30" s="116">
        <f>IF('Total Participantes'!II30="","0",IFERROR(IF(MATCH('Total Participantes'!II30,'Total Participantes'!$ID$4:$IO$4,0)&gt;0,II$4,0),0))+IF(IG30+IH30=IG$4+IH$4,$IF$4,0)</f>
        <v>0</v>
      </c>
      <c r="IJ30" s="116" t="str">
        <f>IF('Total Participantes'!IJ30="","0",IFERROR(IF(MATCH('Total Participantes'!IJ30,'Total Participantes'!$ID$4:$IO$4,0)&gt;0,IJ$4,0),0))</f>
        <v>0</v>
      </c>
      <c r="IK30" s="116" t="str">
        <f>IF('Total Participantes'!IK30="","0",IFERROR(IF(MATCH('Total Participantes'!IK30,'Total Participantes'!$ID$4:$IO$4,0)&gt;0,IK$4,0),0))</f>
        <v>0</v>
      </c>
      <c r="IL30" s="116">
        <f>IF('Total Participantes'!IL30="","0",IFERROR(IF(MATCH('Total Participantes'!IL30,'Total Participantes'!$ID$4:$IO$4,0)&gt;0,IL$4,0),0))+IF(IJ30+IK30=IJ$4+IK$4,$IF$4,0)</f>
        <v>0</v>
      </c>
      <c r="IM30" s="116" t="str">
        <f>IF('Total Participantes'!IM30="","0",IFERROR(IF(MATCH('Total Participantes'!IM30,'Total Participantes'!$ID$4:$IO$4,0)&gt;0,IM$4,0),0))</f>
        <v>0</v>
      </c>
      <c r="IN30" s="116" t="str">
        <f>IF('Total Participantes'!IN30="","0",IFERROR(IF(MATCH('Total Participantes'!IN30,'Total Participantes'!$ID$4:$IO$4,0)&gt;0,IN$4,0),0))</f>
        <v>0</v>
      </c>
      <c r="IO30" s="116">
        <f>IF('Total Participantes'!IO30="","0",IFERROR(IF(MATCH('Total Participantes'!IO30,'Total Participantes'!$ID$4:$IO$4,0)&gt;0,IO$4,0),0))+IF(IM30+IN30=IM$4+IN$4,$IF$4,0)</f>
        <v>0</v>
      </c>
      <c r="IP30" s="116" t="str">
        <f>IF('Total Participantes'!IP30="","0",IFERROR(IF(MATCH('Total Participantes'!IP30,'Total Participantes'!$IP$4:$IU$4,0)&gt;0,IP$4,0),0))</f>
        <v>0</v>
      </c>
      <c r="IQ30" s="116" t="str">
        <f>IF('Total Participantes'!IQ30="","0",IFERROR(IF(MATCH('Total Participantes'!IQ30,'Total Participantes'!$IP$4:$IU$4,0)&gt;0,IQ$4,0),0))</f>
        <v>0</v>
      </c>
      <c r="IR30" s="116">
        <f>IF('Total Participantes'!IR30="","0",IFERROR(IF(MATCH('Total Participantes'!IR30,'Total Participantes'!$IP$4:$IU$4,0)&gt;0,IR$4,0),0))+IF(IP30+IQ30=IP$4+IQ$4,$IR$4,0)</f>
        <v>0</v>
      </c>
      <c r="IS30" s="116" t="str">
        <f>IF('Total Participantes'!IS30="","0",IFERROR(IF(MATCH('Total Participantes'!IS30,'Total Participantes'!$IP$4:$IU$4,0)&gt;0,IS$4,0),0))</f>
        <v>0</v>
      </c>
      <c r="IT30" s="116" t="str">
        <f>IF('Total Participantes'!IT30="","0",IFERROR(IF(MATCH('Total Participantes'!IT30,'Total Participantes'!$IP$4:$IU$4,0)&gt;0,IT$4,0),0))</f>
        <v>0</v>
      </c>
      <c r="IU30" s="116">
        <f>IF('Total Participantes'!IU30="","0",IFERROR(IF(MATCH('Total Participantes'!IU30,'Total Participantes'!$IP$4:$IU$4,0)&gt;0,IU$4,0),0))+IF(IS30+IT30=IS$4+IT$4,$IR$4,0)</f>
        <v>0</v>
      </c>
      <c r="IV30" s="116" t="str">
        <f>IF('Total Participantes'!IV30="","0",IFERROR(IF(MATCH('Total Participantes'!IV30,'Total Participantes'!$HF$4:$IC$4,0)&gt;0,IV$4,0),0))</f>
        <v>0</v>
      </c>
      <c r="IW30" s="116" t="str">
        <f>IF('Total Participantes'!IW30="","0",IFERROR(IF(MATCH('Total Participantes'!IW30,'Total Participantes'!$HF$4:$IC$4,0)&gt;0,IW$4,0),0))</f>
        <v>0</v>
      </c>
      <c r="IX30" s="116">
        <f>IF('Total Participantes'!IX30="","0",IFERROR(IF(MATCH('Total Participantes'!IX30,'Total Participantes'!$HF$4:$IC$4,0)&gt;0,IX$4,0),0))+IF(IV30+IW30=IV$4+IW$4,$IX$4,0)</f>
        <v>0</v>
      </c>
      <c r="IY30" s="116" t="str">
        <f>IF('Total Participantes'!IY30="","0",IFERROR(IF(MATCH('Total Participantes'!IY30,'Total Participantes'!$HF$4:$IC$4,0)&gt;0,IY$4,0),0))</f>
        <v>0</v>
      </c>
      <c r="IZ30" s="116" t="str">
        <f>IF('Total Participantes'!IZ30="","0",IFERROR(IF(MATCH('Total Participantes'!IZ30,'Total Participantes'!$HF$4:$IC$4,0)&gt;0,IZ$4,0),0))</f>
        <v>0</v>
      </c>
      <c r="JA30" s="116">
        <f>IF('Total Participantes'!JA30="","0",IFERROR(IF(MATCH('Total Participantes'!JA30,'Total Participantes'!$HF$4:$IC$4,0)&gt;0,JA$4,0),0))+IF(IY30+IZ30=IY$4+IZ$4,$IX$4,0)</f>
        <v>0</v>
      </c>
    </row>
    <row r="31" spans="1:261" ht="31.5" customHeight="1" thickBot="1">
      <c r="A31" s="117">
        <f>'Total Participantes'!A31</f>
        <v>0</v>
      </c>
      <c r="B31" s="117">
        <f>'Total Participantes'!B31</f>
        <v>0</v>
      </c>
      <c r="C31" s="117">
        <f>'Total Participantes'!C31</f>
        <v>0</v>
      </c>
      <c r="D31" s="116">
        <f>IF(OR('Total Participantes'!D$4="",'Total Participantes'!D31=""),0,IF('Total Participantes'!D31='Total Participantes'!D$4,D$4,0))</f>
        <v>0</v>
      </c>
      <c r="E31" s="116">
        <f>IF(OR('Total Participantes'!E$4="",'Total Participantes'!E31=""),0,IF('Total Participantes'!E31='Total Participantes'!E$4,E$4,0))</f>
        <v>0</v>
      </c>
      <c r="F31" s="97">
        <f>IF('Total Participantes'!F$4="",0,IF('Total Participantes'!F31='Total Participantes'!F$4,F$4,0))+IF(D31+E31=D$4+E$4,$F$4,0)</f>
        <v>0</v>
      </c>
      <c r="G31" s="116">
        <f>IF(OR('Total Participantes'!G$4="",'Total Participantes'!G31=""),0,IF('Total Participantes'!G31='Total Participantes'!G$4,G$4,0))</f>
        <v>0</v>
      </c>
      <c r="H31" s="116">
        <f>IF(OR('Total Participantes'!H$4="",'Total Participantes'!H31=""),0,IF('Total Participantes'!H31='Total Participantes'!H$4,H$4,0))</f>
        <v>0</v>
      </c>
      <c r="I31" s="97">
        <f>IF('Total Participantes'!I$4="",0,IF('Total Participantes'!I31='Total Participantes'!I$4,I$4,0))+IF(G31+H31=G$4+H$4,$F$4,0)</f>
        <v>0</v>
      </c>
      <c r="J31" s="116">
        <f>IF(OR('Total Participantes'!J$4="",'Total Participantes'!J31=""),0,IF('Total Participantes'!J31='Total Participantes'!J$4,J$4,0))</f>
        <v>0</v>
      </c>
      <c r="K31" s="116">
        <f>IF(OR('Total Participantes'!K$4="",'Total Participantes'!K31=""),0,IF('Total Participantes'!K31='Total Participantes'!K$4,K$4,0))</f>
        <v>0</v>
      </c>
      <c r="L31" s="97">
        <f>IF('Total Participantes'!L$4="",0,IF('Total Participantes'!L31='Total Participantes'!L$4,L$4,0))+IF(J31+K31=J$4+K$4,$F$4,0)</f>
        <v>0</v>
      </c>
      <c r="M31" s="116">
        <f>IF(OR('Total Participantes'!M$4="",'Total Participantes'!M31=""),0,IF('Total Participantes'!M31='Total Participantes'!M$4,M$4,0))</f>
        <v>0</v>
      </c>
      <c r="N31" s="116">
        <f>IF(OR('Total Participantes'!N$4="",'Total Participantes'!N31=""),0,IF('Total Participantes'!N31='Total Participantes'!N$4,N$4,0))</f>
        <v>0</v>
      </c>
      <c r="O31" s="97">
        <f>IF('Total Participantes'!O$4="",0,IF('Total Participantes'!O31='Total Participantes'!O$4,O$4,0))+IF(M31+N31=M$4+N$4,$F$4,0)</f>
        <v>0</v>
      </c>
      <c r="P31" s="116">
        <f>IF(OR('Total Participantes'!P$4="",'Total Participantes'!P31=""),0,IF('Total Participantes'!P31='Total Participantes'!P$4,P$4,0))</f>
        <v>0</v>
      </c>
      <c r="Q31" s="116">
        <f>IF(OR('Total Participantes'!Q$4="",'Total Participantes'!Q31=""),0,IF('Total Participantes'!Q31='Total Participantes'!Q$4,Q$4,0))</f>
        <v>0</v>
      </c>
      <c r="R31" s="97">
        <f>IF('Total Participantes'!R$4="",0,IF('Total Participantes'!R31='Total Participantes'!R$4,R$4,0))+IF(P31+Q31=P$4+Q$4,$F$4,0)</f>
        <v>0</v>
      </c>
      <c r="S31" s="116">
        <f>IF(OR('Total Participantes'!S$4="",'Total Participantes'!S31=""),0,IF('Total Participantes'!S31='Total Participantes'!S$4,S$4,0))</f>
        <v>0</v>
      </c>
      <c r="T31" s="116">
        <f>IF(OR('Total Participantes'!T$4="",'Total Participantes'!T31=""),0,IF('Total Participantes'!T31='Total Participantes'!T$4,T$4,0))</f>
        <v>0</v>
      </c>
      <c r="U31" s="97">
        <f>IF('Total Participantes'!U$4="",0,IF('Total Participantes'!U31='Total Participantes'!U$4,U$4,0))+IF(S31+T31=S$4+T$4,$F$4,0)</f>
        <v>0</v>
      </c>
      <c r="V31" s="97">
        <f>IFERROR(IF(MATCH('Total Participantes'!V31,'Total Participantes'!$V$4:$W$4,0)&gt;0,V$4,0),0)</f>
        <v>0</v>
      </c>
      <c r="W31" s="97">
        <f>IFERROR(IF(MATCH('Total Participantes'!W31,'Total Participantes'!$V$4:$W$4,0)&gt;0,W$4,0),0)</f>
        <v>0</v>
      </c>
      <c r="X31" s="78"/>
      <c r="Y31" s="78"/>
      <c r="Z31" s="116">
        <f>IF(OR('Total Participantes'!Z$4="",'Total Participantes'!Z31=""),0,IF('Total Participantes'!Z31='Total Participantes'!Z$4,Z$4,0))</f>
        <v>0</v>
      </c>
      <c r="AA31" s="116">
        <f>IF(OR('Total Participantes'!AA$4="",'Total Participantes'!AA31=""),0,IF('Total Participantes'!AA31='Total Participantes'!AA$4,AA$4,0))</f>
        <v>0</v>
      </c>
      <c r="AB31" s="97">
        <f>IF('Total Participantes'!AB$4="",0,IF('Total Participantes'!AB31='Total Participantes'!AB$4,AB$4,0))+IF(Z31+AA31=Z$4+AA$4,$F$4,0)</f>
        <v>0</v>
      </c>
      <c r="AC31" s="116">
        <f>IF(OR('Total Participantes'!AC$4="",'Total Participantes'!AC31=""),0,IF('Total Participantes'!AC31='Total Participantes'!AC$4,AC$4,0))</f>
        <v>0</v>
      </c>
      <c r="AD31" s="116">
        <f>IF(OR('Total Participantes'!AD$4="",'Total Participantes'!AD31=""),0,IF('Total Participantes'!AD31='Total Participantes'!AD$4,AD$4,0))</f>
        <v>0</v>
      </c>
      <c r="AE31" s="97">
        <f>IF('Total Participantes'!AE$4="",0,IF('Total Participantes'!AE31='Total Participantes'!AE$4,AE$4,0))+IF(AC31+AD31=AC$4+AD$4,$F$4,0)</f>
        <v>0</v>
      </c>
      <c r="AF31" s="116">
        <f>IF(OR('Total Participantes'!AF$4="",'Total Participantes'!AF31=""),0,IF('Total Participantes'!AF31='Total Participantes'!AF$4,AF$4,0))</f>
        <v>0</v>
      </c>
      <c r="AG31" s="116">
        <f>IF(OR('Total Participantes'!AG$4="",'Total Participantes'!AG31=""),0,IF('Total Participantes'!AG31='Total Participantes'!AG$4,AG$4,0))</f>
        <v>0</v>
      </c>
      <c r="AH31" s="97">
        <f>IF('Total Participantes'!AH$4="",0,IF('Total Participantes'!AH31='Total Participantes'!AH$4,AH$4,0))+IF(AF31+AG31=AF$4+AG$4,$F$4,0)</f>
        <v>0</v>
      </c>
      <c r="AI31" s="116">
        <f>IF(OR('Total Participantes'!AI$4="",'Total Participantes'!AI31=""),0,IF('Total Participantes'!AI31='Total Participantes'!AI$4,AI$4,0))</f>
        <v>0</v>
      </c>
      <c r="AJ31" s="116">
        <f>IF(OR('Total Participantes'!AJ$4="",'Total Participantes'!AJ31=""),0,IF('Total Participantes'!AJ31='Total Participantes'!AJ$4,AJ$4,0))</f>
        <v>0</v>
      </c>
      <c r="AK31" s="97">
        <f>IF('Total Participantes'!AK$4="",0,IF('Total Participantes'!AK31='Total Participantes'!AK$4,AK$4,0))+IF(AI31+AJ31=AI$4+AJ$4,$F$4,0)</f>
        <v>0</v>
      </c>
      <c r="AL31" s="116">
        <f>IF(OR('Total Participantes'!AL$4="",'Total Participantes'!AL31=""),0,IF('Total Participantes'!AL31='Total Participantes'!AL$4,AL$4,0))</f>
        <v>0</v>
      </c>
      <c r="AM31" s="116">
        <f>IF(OR('Total Participantes'!AM$4="",'Total Participantes'!AM31=""),0,IF('Total Participantes'!AM31='Total Participantes'!AM$4,AM$4,0))</f>
        <v>0</v>
      </c>
      <c r="AN31" s="97">
        <f>IF('Total Participantes'!AN$4="",0,IF('Total Participantes'!AN31='Total Participantes'!AN$4,AN$4,0))+IF(AL31+AM31=AL$4+AM$4,$F$4,0)</f>
        <v>0</v>
      </c>
      <c r="AO31" s="116">
        <f>IF(OR('Total Participantes'!AO$4="",'Total Participantes'!AO31=""),0,IF('Total Participantes'!AO31='Total Participantes'!AO$4,AO$4,0))</f>
        <v>0</v>
      </c>
      <c r="AP31" s="116">
        <f>IF(OR('Total Participantes'!AP$4="",'Total Participantes'!AP31=""),0,IF('Total Participantes'!AP31='Total Participantes'!AP$4,AP$4,0))</f>
        <v>0</v>
      </c>
      <c r="AQ31" s="97">
        <f>IF('Total Participantes'!AQ$4="",0,IF('Total Participantes'!AQ31='Total Participantes'!AQ$4,AQ$4,0))+IF(AO31+AP31=AO$4+AP$4,$F$4,0)</f>
        <v>0</v>
      </c>
      <c r="AR31" s="97">
        <f>IFERROR(IF(MATCH('Total Participantes'!AR31,'Total Participantes'!$AR$4:$AS$4,0)&gt;0,AR$4,0),0)</f>
        <v>0</v>
      </c>
      <c r="AS31" s="97">
        <f>IFERROR(IF(MATCH('Total Participantes'!AS31,'Total Participantes'!$AR$4:$AS$4,0)&gt;0,AS$4,0),0)</f>
        <v>0</v>
      </c>
      <c r="AT31" s="78"/>
      <c r="AU31" s="78"/>
      <c r="AV31" s="116">
        <f>IF(OR('Total Participantes'!AV$4="",'Total Participantes'!AV31=""),0,IF('Total Participantes'!AV31='Total Participantes'!AV$4,AV$4,0))</f>
        <v>0</v>
      </c>
      <c r="AW31" s="116">
        <f>IF(OR('Total Participantes'!AW$4="",'Total Participantes'!AW31=""),0,IF('Total Participantes'!AW31='Total Participantes'!AW$4,AW$4,0))</f>
        <v>0</v>
      </c>
      <c r="AX31" s="97">
        <f>IF('Total Participantes'!AX$4="",0,IF('Total Participantes'!AX31='Total Participantes'!AX$4,AX$4,0))+IF(AV31+AW31=AV$4+AW$4,$F$4,0)</f>
        <v>0</v>
      </c>
      <c r="AY31" s="116">
        <f>IF(OR('Total Participantes'!AY$4="",'Total Participantes'!AY31=""),0,IF('Total Participantes'!AY31='Total Participantes'!AY$4,AY$4,0))</f>
        <v>0</v>
      </c>
      <c r="AZ31" s="116">
        <f>IF(OR('Total Participantes'!AZ$4="",'Total Participantes'!AZ31=""),0,IF('Total Participantes'!AZ31='Total Participantes'!AZ$4,AZ$4,0))</f>
        <v>0</v>
      </c>
      <c r="BA31" s="97">
        <f>IF('Total Participantes'!BA$4="",0,IF('Total Participantes'!BA31='Total Participantes'!BA$4,BA$4,0))+IF(AY31+AZ31=AY$4+AZ$4,$F$4,0)</f>
        <v>0</v>
      </c>
      <c r="BB31" s="116">
        <f>IF(OR('Total Participantes'!BB$4="",'Total Participantes'!BB31=""),0,IF('Total Participantes'!BB31='Total Participantes'!BB$4,BB$4,0))</f>
        <v>0</v>
      </c>
      <c r="BC31" s="116">
        <f>IF(OR('Total Participantes'!BC$4="",'Total Participantes'!BC31=""),0,IF('Total Participantes'!BC31='Total Participantes'!BC$4,BC$4,0))</f>
        <v>0</v>
      </c>
      <c r="BD31" s="97">
        <f>IF('Total Participantes'!BD$4="",0,IF('Total Participantes'!BD31='Total Participantes'!BD$4,BD$4,0))+IF(BB31+BC31=BB$4+BC$4,$F$4,0)</f>
        <v>0</v>
      </c>
      <c r="BE31" s="116">
        <f>IF(OR('Total Participantes'!BE$4="",'Total Participantes'!BE31=""),0,IF('Total Participantes'!BE31='Total Participantes'!BE$4,BE$4,0))</f>
        <v>0</v>
      </c>
      <c r="BF31" s="116">
        <f>IF(OR('Total Participantes'!BF$4="",'Total Participantes'!BF31=""),0,IF('Total Participantes'!BF31='Total Participantes'!BF$4,BF$4,0))</f>
        <v>0</v>
      </c>
      <c r="BG31" s="97">
        <f>IF('Total Participantes'!BG$4="",0,IF('Total Participantes'!BG31='Total Participantes'!BG$4,BG$4,0))+IF(BE31+BF31=BE$4+BF$4,$F$4,0)</f>
        <v>0</v>
      </c>
      <c r="BH31" s="116">
        <f>IF(OR('Total Participantes'!BH$4="",'Total Participantes'!BH31=""),0,IF('Total Participantes'!BH31='Total Participantes'!BH$4,BH$4,0))</f>
        <v>0</v>
      </c>
      <c r="BI31" s="116">
        <f>IF(OR('Total Participantes'!BI$4="",'Total Participantes'!BI31=""),0,IF('Total Participantes'!BI31='Total Participantes'!BI$4,BI$4,0))</f>
        <v>0</v>
      </c>
      <c r="BJ31" s="97">
        <f>IF('Total Participantes'!BJ$4="",0,IF('Total Participantes'!BJ31='Total Participantes'!BJ$4,BJ$4,0))+IF(BH31+BI31=BH$4+BI$4,$F$4,0)</f>
        <v>0</v>
      </c>
      <c r="BK31" s="116">
        <f>IF(OR('Total Participantes'!BK$4="",'Total Participantes'!BK31=""),0,IF('Total Participantes'!BK31='Total Participantes'!BK$4,BK$4,0))</f>
        <v>0</v>
      </c>
      <c r="BL31" s="116">
        <f>IF(OR('Total Participantes'!BL$4="",'Total Participantes'!BL31=""),0,IF('Total Participantes'!BL31='Total Participantes'!BL$4,BL$4,0))</f>
        <v>0</v>
      </c>
      <c r="BM31" s="97">
        <f>IF('Total Participantes'!BM$4="",0,IF('Total Participantes'!BM31='Total Participantes'!BM$4,BM$4,0))+IF(BK31+BL31=BK$4+BL$4,$F$4,0)</f>
        <v>0</v>
      </c>
      <c r="BN31" s="97">
        <f>IFERROR(IF(MATCH('Total Participantes'!BN31,'Total Participantes'!$BN$4:$BO$4,0)&gt;0,BN$4,0),0)</f>
        <v>0</v>
      </c>
      <c r="BO31" s="97">
        <f>IFERROR(IF(MATCH('Total Participantes'!BO31,'Total Participantes'!$BN$4:$BO$4,0)&gt;0,BO$4,0),0)</f>
        <v>0</v>
      </c>
      <c r="BP31" s="78"/>
      <c r="BQ31" s="78"/>
      <c r="BR31" s="116">
        <f>IF(OR('Total Participantes'!BR$4="",'Total Participantes'!BR31=""),0,IF('Total Participantes'!BR31='Total Participantes'!BR$4,BR$4,0))</f>
        <v>0</v>
      </c>
      <c r="BS31" s="116">
        <f>IF(OR('Total Participantes'!BS$4="",'Total Participantes'!BS31=""),0,IF('Total Participantes'!BS31='Total Participantes'!BS$4,BS$4,0))</f>
        <v>0</v>
      </c>
      <c r="BT31" s="97">
        <f>IF('Total Participantes'!BT$4="",0,IF('Total Participantes'!BT31='Total Participantes'!BT$4,BT$4,0))+IF(BR31+BS31=BR$4+BS$4,$F$4,0)</f>
        <v>0</v>
      </c>
      <c r="BU31" s="116">
        <f>IF(OR('Total Participantes'!BU$4="",'Total Participantes'!BU31=""),0,IF('Total Participantes'!BU31='Total Participantes'!BU$4,BU$4,0))</f>
        <v>0</v>
      </c>
      <c r="BV31" s="116">
        <f>IF(OR('Total Participantes'!BV$4="",'Total Participantes'!BV31=""),0,IF('Total Participantes'!BV31='Total Participantes'!BV$4,BV$4,0))</f>
        <v>0</v>
      </c>
      <c r="BW31" s="97">
        <f>IF('Total Participantes'!BW$4="",0,IF('Total Participantes'!BW31='Total Participantes'!BW$4,BW$4,0))+IF(BU31+BV31=BU$4+BV$4,$F$4,0)</f>
        <v>0</v>
      </c>
      <c r="BX31" s="116">
        <f>IF(OR('Total Participantes'!BX$4="",'Total Participantes'!BX31=""),0,IF('Total Participantes'!BX31='Total Participantes'!BX$4,BX$4,0))</f>
        <v>0</v>
      </c>
      <c r="BY31" s="116">
        <f>IF(OR('Total Participantes'!BY$4="",'Total Participantes'!BY31=""),0,IF('Total Participantes'!BY31='Total Participantes'!BY$4,BY$4,0))</f>
        <v>0</v>
      </c>
      <c r="BZ31" s="97">
        <f>IF('Total Participantes'!BZ$4="",0,IF('Total Participantes'!BZ31='Total Participantes'!BZ$4,BZ$4,0))+IF(BX31+BY31=BX$4+BY$4,$F$4,0)</f>
        <v>0</v>
      </c>
      <c r="CA31" s="116">
        <f>IF(OR('Total Participantes'!CA$4="",'Total Participantes'!CA31=""),0,IF('Total Participantes'!CA31='Total Participantes'!CA$4,CA$4,0))</f>
        <v>0</v>
      </c>
      <c r="CB31" s="116">
        <f>IF(OR('Total Participantes'!CB$4="",'Total Participantes'!CB31=""),0,IF('Total Participantes'!CB31='Total Participantes'!CB$4,CB$4,0))</f>
        <v>0</v>
      </c>
      <c r="CC31" s="97">
        <f>IF('Total Participantes'!CC$4="",0,IF('Total Participantes'!CC31='Total Participantes'!CC$4,CC$4,0))+IF(CA31+CB31=CA$4+CB$4,$F$4,0)</f>
        <v>0</v>
      </c>
      <c r="CD31" s="116">
        <f>IF(OR('Total Participantes'!CD$4="",'Total Participantes'!CD31=""),0,IF('Total Participantes'!CD31='Total Participantes'!CD$4,CD$4,0))</f>
        <v>0</v>
      </c>
      <c r="CE31" s="116">
        <f>IF(OR('Total Participantes'!CE$4="",'Total Participantes'!CE31=""),0,IF('Total Participantes'!CE31='Total Participantes'!CE$4,CE$4,0))</f>
        <v>0</v>
      </c>
      <c r="CF31" s="97">
        <f>IF('Total Participantes'!CF$4="",0,IF('Total Participantes'!CF31='Total Participantes'!CF$4,CF$4,0))+IF(CD31+CE31=CD$4+CE$4,$F$4,0)</f>
        <v>0</v>
      </c>
      <c r="CG31" s="116">
        <f>IF(OR('Total Participantes'!CG$4="",'Total Participantes'!CG31=""),0,IF('Total Participantes'!CG31='Total Participantes'!CG$4,CG$4,0))</f>
        <v>0</v>
      </c>
      <c r="CH31" s="116">
        <f>IF(OR('Total Participantes'!CH$4="",'Total Participantes'!CH31=""),0,IF('Total Participantes'!CH31='Total Participantes'!CH$4,CH$4,0))</f>
        <v>0</v>
      </c>
      <c r="CI31" s="97">
        <f>IF('Total Participantes'!CI$4="",0,IF('Total Participantes'!CI31='Total Participantes'!CI$4,CI$4,0))+IF(CG31+CH31=CG$4+CH$4,$F$4,0)</f>
        <v>0</v>
      </c>
      <c r="CJ31" s="97">
        <f>IFERROR(IF(MATCH('Total Participantes'!CJ31,'Total Participantes'!$CJ$4:$CK$4,0)&gt;0,CJ$4,0),0)</f>
        <v>0</v>
      </c>
      <c r="CK31" s="97">
        <f>IFERROR(IF(MATCH('Total Participantes'!CK31,'Total Participantes'!$CJ$4:$CK$4,0)&gt;0,CK$4,0),0)</f>
        <v>0</v>
      </c>
      <c r="CL31" s="78"/>
      <c r="CM31" s="78"/>
      <c r="CN31" s="116">
        <f>IF(OR('Total Participantes'!CN$4="",'Total Participantes'!CN31=""),0,IF('Total Participantes'!CN31='Total Participantes'!CN$4,CN$4,0))</f>
        <v>0</v>
      </c>
      <c r="CO31" s="116">
        <f>IF(OR('Total Participantes'!CO$4="",'Total Participantes'!CO31=""),0,IF('Total Participantes'!CO31='Total Participantes'!CO$4,CO$4,0))</f>
        <v>0</v>
      </c>
      <c r="CP31" s="97">
        <f>IF('Total Participantes'!CP$4="",0,IF('Total Participantes'!CP31='Total Participantes'!CP$4,CP$4,0))+IF(CN31+CO31=CN$4+CO$4,$F$4,0)</f>
        <v>0</v>
      </c>
      <c r="CQ31" s="116">
        <f>IF(OR('Total Participantes'!CQ$4="",'Total Participantes'!CQ31=""),0,IF('Total Participantes'!CQ31='Total Participantes'!CQ$4,CQ$4,0))</f>
        <v>0</v>
      </c>
      <c r="CR31" s="116">
        <f>IF(OR('Total Participantes'!CR$4="",'Total Participantes'!CR31=""),0,IF('Total Participantes'!CR31='Total Participantes'!CR$4,CR$4,0))</f>
        <v>0</v>
      </c>
      <c r="CS31" s="97">
        <f>IF('Total Participantes'!CS$4="",0,IF('Total Participantes'!CS31='Total Participantes'!CS$4,CS$4,0))+IF(CQ31+CR31=CQ$4+CR$4,$F$4,0)</f>
        <v>0</v>
      </c>
      <c r="CT31" s="116">
        <f>IF(OR('Total Participantes'!CT$4="",'Total Participantes'!CT31=""),0,IF('Total Participantes'!CT31='Total Participantes'!CT$4,CT$4,0))</f>
        <v>0</v>
      </c>
      <c r="CU31" s="116">
        <f>IF(OR('Total Participantes'!CU$4="",'Total Participantes'!CU31=""),0,IF('Total Participantes'!CU31='Total Participantes'!CU$4,CU$4,0))</f>
        <v>0</v>
      </c>
      <c r="CV31" s="97">
        <f>IF('Total Participantes'!CV$4="",0,IF('Total Participantes'!CV31='Total Participantes'!CV$4,CV$4,0))+IF(CT31+CU31=CT$4+CU$4,$F$4,0)</f>
        <v>0</v>
      </c>
      <c r="CW31" s="116">
        <f>IF(OR('Total Participantes'!CW$4="",'Total Participantes'!CW31=""),0,IF('Total Participantes'!CW31='Total Participantes'!CW$4,CW$4,0))</f>
        <v>0</v>
      </c>
      <c r="CX31" s="116">
        <f>IF(OR('Total Participantes'!CX$4="",'Total Participantes'!CX31=""),0,IF('Total Participantes'!CX31='Total Participantes'!CX$4,CX$4,0))</f>
        <v>0</v>
      </c>
      <c r="CY31" s="97">
        <f>IF('Total Participantes'!CY$4="",0,IF('Total Participantes'!CY31='Total Participantes'!CY$4,CY$4,0))+IF(CW31+CX31=CW$4+CX$4,$F$4,0)</f>
        <v>0</v>
      </c>
      <c r="CZ31" s="116">
        <f>IF(OR('Total Participantes'!CZ$4="",'Total Participantes'!CZ31=""),0,IF('Total Participantes'!CZ31='Total Participantes'!CZ$4,CZ$4,0))</f>
        <v>0</v>
      </c>
      <c r="DA31" s="116">
        <f>IF(OR('Total Participantes'!DA$4="",'Total Participantes'!DA31=""),0,IF('Total Participantes'!DA31='Total Participantes'!DA$4,DA$4,0))</f>
        <v>0</v>
      </c>
      <c r="DB31" s="97">
        <f>IF('Total Participantes'!DB$4="",0,IF('Total Participantes'!DB31='Total Participantes'!DB$4,DB$4,0))+IF(CZ31+DA31=CZ$4+DA$4,$F$4,0)</f>
        <v>0</v>
      </c>
      <c r="DC31" s="116">
        <f>IF(OR('Total Participantes'!DC$4="",'Total Participantes'!DC31=""),0,IF('Total Participantes'!DC31='Total Participantes'!DC$4,DC$4,0))</f>
        <v>0</v>
      </c>
      <c r="DD31" s="116">
        <f>IF(OR('Total Participantes'!DD$4="",'Total Participantes'!DD31=""),0,IF('Total Participantes'!DD31='Total Participantes'!DD$4,DD$4,0))</f>
        <v>0</v>
      </c>
      <c r="DE31" s="97">
        <f>IF('Total Participantes'!DE$4="",0,IF('Total Participantes'!DE31='Total Participantes'!DE$4,DE$4,0))+IF(DC31+DD31=DC$4+DD$4,$F$4,0)</f>
        <v>0</v>
      </c>
      <c r="DF31" s="97">
        <f>IFERROR(IF(MATCH('Total Participantes'!DF31,'Total Participantes'!$DF$4:$DG$4,0)&gt;0,DF$4,0),0)</f>
        <v>0</v>
      </c>
      <c r="DG31" s="97">
        <f>IFERROR(IF(MATCH('Total Participantes'!DG31,'Total Participantes'!$DF$4:$DG$4,0)&gt;0,DG$4,0),0)</f>
        <v>0</v>
      </c>
      <c r="DH31" s="78"/>
      <c r="DI31" s="78"/>
      <c r="DJ31" s="116">
        <f>IF(OR('Total Participantes'!DJ$4="",'Total Participantes'!DJ31=""),0,IF('Total Participantes'!DJ31='Total Participantes'!DJ$4,DJ$4,0))</f>
        <v>0</v>
      </c>
      <c r="DK31" s="116">
        <f>IF(OR('Total Participantes'!DK$4="",'Total Participantes'!DK31=""),0,IF('Total Participantes'!DK31='Total Participantes'!DK$4,DK$4,0))</f>
        <v>0</v>
      </c>
      <c r="DL31" s="97">
        <f>IF('Total Participantes'!DL$4="",0,IF('Total Participantes'!DL31='Total Participantes'!DL$4,DL$4,0))+IF(DJ31+DK31=DJ$4+DK$4,$F$4,0)</f>
        <v>0</v>
      </c>
      <c r="DM31" s="116">
        <f>IF(OR('Total Participantes'!DM$4="",'Total Participantes'!DM31=""),0,IF('Total Participantes'!DM31='Total Participantes'!DM$4,DM$4,0))</f>
        <v>0</v>
      </c>
      <c r="DN31" s="116">
        <f>IF(OR('Total Participantes'!DN$4="",'Total Participantes'!DN31=""),0,IF('Total Participantes'!DN31='Total Participantes'!DN$4,DN$4,0))</f>
        <v>0</v>
      </c>
      <c r="DO31" s="97">
        <f>IF('Total Participantes'!DO$4="",0,IF('Total Participantes'!DO31='Total Participantes'!DO$4,DO$4,0))+IF(DM31+DN31=DM$4+DN$4,$F$4,0)</f>
        <v>0</v>
      </c>
      <c r="DP31" s="116">
        <f>IF(OR('Total Participantes'!DP$4="",'Total Participantes'!DP31=""),0,IF('Total Participantes'!DP31='Total Participantes'!DP$4,DP$4,0))</f>
        <v>0</v>
      </c>
      <c r="DQ31" s="116">
        <f>IF(OR('Total Participantes'!DQ$4="",'Total Participantes'!DQ31=""),0,IF('Total Participantes'!DQ31='Total Participantes'!DQ$4,DQ$4,0))</f>
        <v>0</v>
      </c>
      <c r="DR31" s="97">
        <f>IF('Total Participantes'!DR$4="",0,IF('Total Participantes'!DR31='Total Participantes'!DR$4,DR$4,0))+IF(DP31+DQ31=DP$4+DQ$4,$F$4,0)</f>
        <v>0</v>
      </c>
      <c r="DS31" s="116">
        <f>IF(OR('Total Participantes'!DS$4="",'Total Participantes'!DS31=""),0,IF('Total Participantes'!DS31='Total Participantes'!DS$4,DS$4,0))</f>
        <v>0</v>
      </c>
      <c r="DT31" s="116">
        <f>IF(OR('Total Participantes'!DT$4="",'Total Participantes'!DT31=""),0,IF('Total Participantes'!DT31='Total Participantes'!DT$4,DT$4,0))</f>
        <v>0</v>
      </c>
      <c r="DU31" s="97">
        <f>IF('Total Participantes'!DU$4="",0,IF('Total Participantes'!DU31='Total Participantes'!DU$4,DU$4,0))+IF(DS31+DT31=DS$4+DT$4,$F$4,0)</f>
        <v>0</v>
      </c>
      <c r="DV31" s="116">
        <f>IF(OR('Total Participantes'!DV$4="",'Total Participantes'!DV31=""),0,IF('Total Participantes'!DV31='Total Participantes'!DV$4,DV$4,0))</f>
        <v>0</v>
      </c>
      <c r="DW31" s="116">
        <f>IF(OR('Total Participantes'!DW$4="",'Total Participantes'!DW31=""),0,IF('Total Participantes'!DW31='Total Participantes'!DW$4,DW$4,0))</f>
        <v>0</v>
      </c>
      <c r="DX31" s="97">
        <f>IF('Total Participantes'!DX$4="",0,IF('Total Participantes'!DX31='Total Participantes'!DX$4,DX$4,0))+IF(DV31+DW31=DV$4+DW$4,$F$4,0)</f>
        <v>0</v>
      </c>
      <c r="DY31" s="116">
        <f>IF(OR('Total Participantes'!DY$4="",'Total Participantes'!DY31=""),0,IF('Total Participantes'!DY31='Total Participantes'!DY$4,DY$4,0))</f>
        <v>0</v>
      </c>
      <c r="DZ31" s="116">
        <f>IF(OR('Total Participantes'!DZ$4="",'Total Participantes'!DZ31=""),0,IF('Total Participantes'!DZ31='Total Participantes'!DZ$4,DZ$4,0))</f>
        <v>0</v>
      </c>
      <c r="EA31" s="97">
        <f>IF('Total Participantes'!EA$4="",0,IF('Total Participantes'!EA31='Total Participantes'!EA$4,EA$4,0))+IF(DY31+DZ31=DY$4+DZ$4,$F$4,0)</f>
        <v>0</v>
      </c>
      <c r="EB31" s="97">
        <f>IFERROR(IF(MATCH('Total Participantes'!EB31,'Total Participantes'!$EB$4:$EC$4,0)&gt;0,EB$4,0),0)</f>
        <v>0</v>
      </c>
      <c r="EC31" s="97">
        <f>IFERROR(IF(MATCH('Total Participantes'!EC31,'Total Participantes'!$EB$4:$EC$4,0)&gt;0,EC$4,0),0)</f>
        <v>0</v>
      </c>
      <c r="ED31" s="78"/>
      <c r="EE31" s="78"/>
      <c r="EF31" s="116">
        <f>IF(OR('Total Participantes'!EF$4="",'Total Participantes'!EF31=""),0,IF('Total Participantes'!EF31='Total Participantes'!EF$4,EF$4,0))</f>
        <v>0</v>
      </c>
      <c r="EG31" s="116">
        <f>IF(OR('Total Participantes'!EG$4="",'Total Participantes'!EG31=""),0,IF('Total Participantes'!EG31='Total Participantes'!EG$4,EG$4,0))</f>
        <v>0</v>
      </c>
      <c r="EH31" s="97">
        <f>IF('Total Participantes'!EH$4="",0,IF('Total Participantes'!EH31='Total Participantes'!EH$4,EH$4,0))+IF(EF31+EG31=EF$4+EG$4,$F$4,0)</f>
        <v>0</v>
      </c>
      <c r="EI31" s="116">
        <f>IF(OR('Total Participantes'!EI$4="",'Total Participantes'!EI31=""),0,IF('Total Participantes'!EI31='Total Participantes'!EI$4,EI$4,0))</f>
        <v>0</v>
      </c>
      <c r="EJ31" s="116">
        <f>IF(OR('Total Participantes'!EJ$4="",'Total Participantes'!EJ31=""),0,IF('Total Participantes'!EJ31='Total Participantes'!EJ$4,EJ$4,0))</f>
        <v>0</v>
      </c>
      <c r="EK31" s="97">
        <f>IF('Total Participantes'!EK$4="",0,IF('Total Participantes'!EK31='Total Participantes'!EK$4,EK$4,0))+IF(EI31+EJ31=EI$4+EJ$4,$F$4,0)</f>
        <v>0</v>
      </c>
      <c r="EL31" s="116">
        <f>IF(OR('Total Participantes'!EL$4="",'Total Participantes'!EL31=""),0,IF('Total Participantes'!EL31='Total Participantes'!EL$4,EL$4,0))</f>
        <v>0</v>
      </c>
      <c r="EM31" s="116">
        <f>IF(OR('Total Participantes'!EM$4="",'Total Participantes'!EM31=""),0,IF('Total Participantes'!EM31='Total Participantes'!EM$4,EM$4,0))</f>
        <v>0</v>
      </c>
      <c r="EN31" s="97">
        <f>IF('Total Participantes'!EN$4="",0,IF('Total Participantes'!EN31='Total Participantes'!EN$4,EN$4,0))+IF(EL31+EM31=EL$4+EM$4,$F$4,0)</f>
        <v>0</v>
      </c>
      <c r="EO31" s="116">
        <f>IF(OR('Total Participantes'!EO$4="",'Total Participantes'!EO31=""),0,IF('Total Participantes'!EO31='Total Participantes'!EO$4,EO$4,0))</f>
        <v>0</v>
      </c>
      <c r="EP31" s="116">
        <f>IF(OR('Total Participantes'!EP$4="",'Total Participantes'!EP31=""),0,IF('Total Participantes'!EP31='Total Participantes'!EP$4,EP$4,0))</f>
        <v>0</v>
      </c>
      <c r="EQ31" s="97">
        <f>IF('Total Participantes'!EQ$4="",0,IF('Total Participantes'!EQ31='Total Participantes'!EQ$4,EQ$4,0))+IF(EO31+EP31=EO$4+EP$4,$F$4,0)</f>
        <v>0</v>
      </c>
      <c r="ER31" s="116">
        <f>IF(OR('Total Participantes'!ER$4="",'Total Participantes'!ER31=""),0,IF('Total Participantes'!ER31='Total Participantes'!ER$4,ER$4,0))</f>
        <v>0</v>
      </c>
      <c r="ES31" s="116">
        <f>IF(OR('Total Participantes'!ES$4="",'Total Participantes'!ES31=""),0,IF('Total Participantes'!ES31='Total Participantes'!ES$4,ES$4,0))</f>
        <v>0</v>
      </c>
      <c r="ET31" s="97">
        <f>IF('Total Participantes'!ET$4="",0,IF('Total Participantes'!ET31='Total Participantes'!ET$4,ET$4,0))+IF(ER31+ES31=ER$4+ES$4,$F$4,0)</f>
        <v>0</v>
      </c>
      <c r="EU31" s="116">
        <f>IF(OR('Total Participantes'!EU$4="",'Total Participantes'!EU31=""),0,IF('Total Participantes'!EU31='Total Participantes'!EU$4,EU$4,0))</f>
        <v>0</v>
      </c>
      <c r="EV31" s="116">
        <f>IF(OR('Total Participantes'!EV$4="",'Total Participantes'!EV31=""),0,IF('Total Participantes'!EV31='Total Participantes'!EV$4,EV$4,0))</f>
        <v>0</v>
      </c>
      <c r="EW31" s="97">
        <f>IF('Total Participantes'!EW$4="",0,IF('Total Participantes'!EW31='Total Participantes'!EW$4,EW$4,0))+IF(EU31+EV31=EU$4+EV$4,$F$4,0)</f>
        <v>0</v>
      </c>
      <c r="EX31" s="97">
        <f>IFERROR(IF(MATCH('Total Participantes'!EX31,'Total Participantes'!$EX$4:$EY$4,0)&gt;0,EX$4,0),0)</f>
        <v>0</v>
      </c>
      <c r="EY31" s="97">
        <f>IFERROR(IF(MATCH('Total Participantes'!EY31,'Total Participantes'!$EX$4:$EY$4,0)&gt;0,EY$4,0),0)</f>
        <v>0</v>
      </c>
      <c r="EZ31" s="78"/>
      <c r="FA31" s="78"/>
      <c r="FB31" s="116">
        <f>IF(OR('Total Participantes'!FB$4="",'Total Participantes'!FB31=""),0,IF('Total Participantes'!FB31='Total Participantes'!FB$4,FB$4,0))</f>
        <v>0</v>
      </c>
      <c r="FC31" s="116">
        <f>IF(OR('Total Participantes'!FC$4="",'Total Participantes'!FC31=""),0,IF('Total Participantes'!FC31='Total Participantes'!FC$4,FC$4,0))</f>
        <v>0</v>
      </c>
      <c r="FD31" s="97">
        <f>IF('Total Participantes'!FD$4="",0,IF('Total Participantes'!FD31='Total Participantes'!FD$4,FD$4,0))+IF(FB31+FC31=FB$4+FC$4,$F$4,0)</f>
        <v>0</v>
      </c>
      <c r="FE31" s="116">
        <f>IF(OR('Total Participantes'!FE$4="",'Total Participantes'!FE31=""),0,IF('Total Participantes'!FE31='Total Participantes'!FE$4,FE$4,0))</f>
        <v>0</v>
      </c>
      <c r="FF31" s="116">
        <f>IF(OR('Total Participantes'!FF$4="",'Total Participantes'!FF31=""),0,IF('Total Participantes'!FF31='Total Participantes'!FF$4,FF$4,0))</f>
        <v>0</v>
      </c>
      <c r="FG31" s="97">
        <f>IF('Total Participantes'!FG$4="",0,IF('Total Participantes'!FG31='Total Participantes'!FG$4,FG$4,0))+IF(FE31+FF31=FE$4+FF$4,$F$4,0)</f>
        <v>0</v>
      </c>
      <c r="FH31" s="116">
        <f>IF(OR('Total Participantes'!FH$4="",'Total Participantes'!FH31=""),0,IF('Total Participantes'!FH31='Total Participantes'!FH$4,FH$4,0))</f>
        <v>0</v>
      </c>
      <c r="FI31" s="116">
        <f>IF(OR('Total Participantes'!FI$4="",'Total Participantes'!FI31=""),0,IF('Total Participantes'!FI31='Total Participantes'!FI$4,FI$4,0))</f>
        <v>0</v>
      </c>
      <c r="FJ31" s="97">
        <f>IF('Total Participantes'!FJ$4="",0,IF('Total Participantes'!FJ31='Total Participantes'!FJ$4,FJ$4,0))+IF(FH31+FI31=FH$4+FI$4,$F$4,0)</f>
        <v>0</v>
      </c>
      <c r="FK31" s="116">
        <f>IF(OR('Total Participantes'!FK$4="",'Total Participantes'!FK31=""),0,IF('Total Participantes'!FK31='Total Participantes'!FK$4,FK$4,0))</f>
        <v>0</v>
      </c>
      <c r="FL31" s="116">
        <f>IF(OR('Total Participantes'!FL$4="",'Total Participantes'!FL31=""),0,IF('Total Participantes'!FL31='Total Participantes'!FL$4,FL$4,0))</f>
        <v>0</v>
      </c>
      <c r="FM31" s="97">
        <f>IF('Total Participantes'!FM$4="",0,IF('Total Participantes'!FM31='Total Participantes'!FM$4,FM$4,0))+IF(FK31+FL31=FK$4+FL$4,$F$4,0)</f>
        <v>0</v>
      </c>
      <c r="FN31" s="116">
        <f>IF(OR('Total Participantes'!FN$4="",'Total Participantes'!FN31=""),0,IF('Total Participantes'!FN31='Total Participantes'!FN$4,FN$4,0))</f>
        <v>0</v>
      </c>
      <c r="FO31" s="116">
        <f>IF(OR('Total Participantes'!FO$4="",'Total Participantes'!FO31=""),0,IF('Total Participantes'!FO31='Total Participantes'!FO$4,FO$4,0))</f>
        <v>0</v>
      </c>
      <c r="FP31" s="97">
        <f>IF('Total Participantes'!FP$4="",0,IF('Total Participantes'!FP31='Total Participantes'!FP$4,FP$4,0))+IF(FN31+FO31=FN$4+FO$4,$F$4,0)</f>
        <v>0</v>
      </c>
      <c r="FQ31" s="116">
        <f>IF(OR('Total Participantes'!FQ$4="",'Total Participantes'!FQ31=""),0,IF('Total Participantes'!FQ31='Total Participantes'!FQ$4,FQ$4,0))</f>
        <v>0</v>
      </c>
      <c r="FR31" s="116">
        <f>IF(OR('Total Participantes'!FR$4="",'Total Participantes'!FR31=""),0,IF('Total Participantes'!FR31='Total Participantes'!FR$4,FR$4,0))</f>
        <v>0</v>
      </c>
      <c r="FS31" s="97">
        <f>IF('Total Participantes'!FS$4="",0,IF('Total Participantes'!FS31='Total Participantes'!FS$4,FS$4,0))+IF(FQ31+FR31=FQ$4+FR$4,$F$4,0)</f>
        <v>0</v>
      </c>
      <c r="FT31" s="97">
        <f>IFERROR(IF(MATCH('Total Participantes'!FT31,'Total Participantes'!$FT$4:$FU$4,0)&gt;0,FT$4,0),0)</f>
        <v>0</v>
      </c>
      <c r="FU31" s="97">
        <f>IFERROR(IF(MATCH('Total Participantes'!FU31,'Total Participantes'!$FT$4:$FU$4,0)&gt;0,FU$4,0),0)</f>
        <v>0</v>
      </c>
      <c r="FV31" s="78"/>
      <c r="FW31" s="78"/>
      <c r="FX31" s="116">
        <f>IFERROR(IF(MATCH('Total Participantes'!FX31,'Total Participantes'!$FX$4:$GM$4,0)&gt;0,FX$4,0),0)</f>
        <v>0</v>
      </c>
      <c r="FY31" s="116">
        <f>IFERROR(IF(MATCH('Total Participantes'!FY31,'Total Participantes'!$FX$4:$GM$4,0)&gt;0,FY$4,0),0)</f>
        <v>0</v>
      </c>
      <c r="FZ31" s="116">
        <f>IFERROR(IF(MATCH('Total Participantes'!FZ31,'Total Participantes'!$FX$4:$GM$4,0)&gt;0,FZ$4,0),0)</f>
        <v>0</v>
      </c>
      <c r="GA31" s="116">
        <f>IFERROR(IF(MATCH('Total Participantes'!GA31,'Total Participantes'!$FX$4:$GM$4,0)&gt;0,GA$4,0),0)</f>
        <v>0</v>
      </c>
      <c r="GB31" s="116">
        <f>IFERROR(IF(MATCH('Total Participantes'!GB31,'Total Participantes'!$FX$4:$GM$4,0)&gt;0,GB$4,0),0)</f>
        <v>0</v>
      </c>
      <c r="GC31" s="116">
        <f>IFERROR(IF(MATCH('Total Participantes'!GC31,'Total Participantes'!$FX$4:$GM$4,0)&gt;0,GC$4,0),0)</f>
        <v>0</v>
      </c>
      <c r="GD31" s="116">
        <f>IFERROR(IF(MATCH('Total Participantes'!GD31,'Total Participantes'!$FX$4:$GM$4,0)&gt;0,GD$4,0),0)</f>
        <v>0</v>
      </c>
      <c r="GE31" s="116">
        <f>IFERROR(IF(MATCH('Total Participantes'!GE31,'Total Participantes'!$FX$4:$GM$4,0)&gt;0,GE$4,0),0)</f>
        <v>0</v>
      </c>
      <c r="GF31" s="116">
        <f>IFERROR(IF(MATCH('Total Participantes'!GF31,'Total Participantes'!$FX$4:$GM$4,0)&gt;0,GF$4,0),0)</f>
        <v>0</v>
      </c>
      <c r="GG31" s="116">
        <f>IFERROR(IF(MATCH('Total Participantes'!GG31,'Total Participantes'!$FX$4:$GM$4,0)&gt;0,GG$4,0),0)</f>
        <v>0</v>
      </c>
      <c r="GH31" s="116">
        <f>IFERROR(IF(MATCH('Total Participantes'!GH31,'Total Participantes'!$FX$4:$GM$4,0)&gt;0,GH$4,0),0)</f>
        <v>0</v>
      </c>
      <c r="GI31" s="116">
        <f>IFERROR(IF(MATCH('Total Participantes'!GI31,'Total Participantes'!$FX$4:$GM$4,0)&gt;0,GI$4,0),0)</f>
        <v>0</v>
      </c>
      <c r="GJ31" s="116">
        <f>IFERROR(IF(MATCH('Total Participantes'!GJ31,'Total Participantes'!$FX$4:$GM$4,0)&gt;0,GJ$4,0),0)</f>
        <v>0</v>
      </c>
      <c r="GK31" s="116">
        <f>IFERROR(IF(MATCH('Total Participantes'!GK31,'Total Participantes'!$FX$4:$GM$4,0)&gt;0,GK$4,0),0)</f>
        <v>0</v>
      </c>
      <c r="GL31" s="116">
        <f>IFERROR(IF(MATCH('Total Participantes'!GL31,'Total Participantes'!$FX$4:$GM$4,0)&gt;0,GL$4,0),0)</f>
        <v>0</v>
      </c>
      <c r="GM31" s="116">
        <f>IFERROR(IF(MATCH('Total Participantes'!GM31,'Total Participantes'!$FX$4:$GM$4,0)&gt;0,GM$4,0),0)</f>
        <v>0</v>
      </c>
      <c r="GN31" s="116">
        <f>IFERROR(IF(MATCH('Total Participantes'!GN31,'Total Participantes'!$GN$4:$GU$4,0)&gt;0,GN$4,0),0)</f>
        <v>0</v>
      </c>
      <c r="GO31" s="116">
        <f>IFERROR(IF(MATCH('Total Participantes'!GO31,'Total Participantes'!$GN$4:$GU$4,0)&gt;0,GO$4,0),0)</f>
        <v>0</v>
      </c>
      <c r="GP31" s="116">
        <f>IFERROR(IF(MATCH('Total Participantes'!GP31,'Total Participantes'!$GN$4:$GU$4,0)&gt;0,GP$4,0),0)</f>
        <v>0</v>
      </c>
      <c r="GQ31" s="116">
        <f>IFERROR(IF(MATCH('Total Participantes'!GQ31,'Total Participantes'!$GN$4:$GU$4,0)&gt;0,GQ$4,0),0)</f>
        <v>0</v>
      </c>
      <c r="GR31" s="116">
        <f>IFERROR(IF(MATCH('Total Participantes'!GR31,'Total Participantes'!$GN$4:$GU$4,0)&gt;0,GR$4,0),0)</f>
        <v>0</v>
      </c>
      <c r="GS31" s="116">
        <f>IFERROR(IF(MATCH('Total Participantes'!GS31,'Total Participantes'!$GN$4:$GU$4,0)&gt;0,GS$4,0),0)</f>
        <v>0</v>
      </c>
      <c r="GT31" s="116">
        <f>IFERROR(IF(MATCH('Total Participantes'!GT31,'Total Participantes'!$GN$4:$GU$4,0)&gt;0,GT$4,0),0)</f>
        <v>0</v>
      </c>
      <c r="GU31" s="116">
        <f>IFERROR(IF(MATCH('Total Participantes'!GU31,'Total Participantes'!$GN$4:$GU$4,0)&gt;0,GU$4,0),0)</f>
        <v>0</v>
      </c>
      <c r="GV31" s="116">
        <f>IFERROR(IF(MATCH('Total Participantes'!GV31,'Total Participantes'!$GV$4:$GY$4,0)&gt;0,GV$4,0),0)</f>
        <v>0</v>
      </c>
      <c r="GW31" s="116">
        <f>IFERROR(IF(MATCH('Total Participantes'!GW31,'Total Participantes'!$GV$4:$GY$4,0)&gt;0,GW$4,0),0)</f>
        <v>0</v>
      </c>
      <c r="GX31" s="116">
        <f>IFERROR(IF(MATCH('Total Participantes'!GX31,'Total Participantes'!$GV$4:$GY$4,0)&gt;0,GX$4,0),0)</f>
        <v>0</v>
      </c>
      <c r="GY31" s="116">
        <f>IFERROR(IF(MATCH('Total Participantes'!GY31,'Total Participantes'!$GV$4:$GY$4,0)&gt;0,GY$4,0),0)</f>
        <v>0</v>
      </c>
      <c r="GZ31" s="116">
        <f>IFERROR(IF(MATCH('Total Participantes'!GZ31,'Total Participantes'!$GZ$4:$HD$4,0)&gt;0,GZ$4,0),0)</f>
        <v>0</v>
      </c>
      <c r="HA31" s="116">
        <f>IFERROR(IF(MATCH('Total Participantes'!HA31,'Total Participantes'!$GZ$4:$HD$4,0)&gt;0,HA$4,0),0)</f>
        <v>0</v>
      </c>
      <c r="HB31" s="116">
        <f>IFERROR(IF(MATCH('Total Participantes'!HB31,'Total Participantes'!$GZ$4:$HD$4,0)&gt;0,HB$4,0),0)</f>
        <v>0</v>
      </c>
      <c r="HC31" s="116">
        <f>IFERROR(IF(MATCH('Total Participantes'!HC31,'Total Participantes'!$GZ$4:$HD$4,0)&gt;0,HC$4,0),0)</f>
        <v>0</v>
      </c>
      <c r="HD31" s="116">
        <f>IFERROR(IF(MATCH('Total Participantes'!HD31,'Total Participantes'!$GZ$4:$HD$4,0)&gt;0,HD$4,0),0)</f>
        <v>0</v>
      </c>
      <c r="HE31" s="78"/>
      <c r="HF31" s="116" t="str">
        <f>IF('Total Participantes'!HF31="","0",IFERROR(IF(MATCH('Total Participantes'!HF31,'Total Participantes'!$HF$4:$IC$4,0)&gt;0,HF$4,0),0))</f>
        <v>0</v>
      </c>
      <c r="HG31" s="116" t="str">
        <f>IF('Total Participantes'!HG31="","0",IFERROR(IF(MATCH('Total Participantes'!HG31,'Total Participantes'!$HF$4:$IC$4,0)&gt;0,HG$4,0),0))</f>
        <v>0</v>
      </c>
      <c r="HH31" s="116">
        <f>IF('Total Participantes'!HH31="","0",IFERROR(IF(MATCH('Total Participantes'!HH31,'Total Participantes'!$HF$4:$IC$4,0)&gt;0,HH$4,0),0))+IF(HF31+HG31=HF$4+HG$4,$HH$4,0)</f>
        <v>0</v>
      </c>
      <c r="HI31" s="116" t="str">
        <f>IF('Total Participantes'!HI31="","0",IFERROR(IF(MATCH('Total Participantes'!HI31,'Total Participantes'!$HF$4:$IC$4,0)&gt;0,HI$4,0),0))</f>
        <v>0</v>
      </c>
      <c r="HJ31" s="116" t="str">
        <f>IF('Total Participantes'!HJ31="","0",IFERROR(IF(MATCH('Total Participantes'!HJ31,'Total Participantes'!$HF$4:$IC$4,0)&gt;0,HJ$4,0),0))</f>
        <v>0</v>
      </c>
      <c r="HK31" s="116">
        <f>IF('Total Participantes'!HK31="","0",IFERROR(IF(MATCH('Total Participantes'!HK31,'Total Participantes'!$HF$4:$IC$4,0)&gt;0,HK$4,0),0))+IF(HI31+HJ31=HI$4+HJ$4,$HH$4,0)</f>
        <v>0</v>
      </c>
      <c r="HL31" s="116" t="str">
        <f>IF('Total Participantes'!HL31="","0",IFERROR(IF(MATCH('Total Participantes'!HL31,'Total Participantes'!$HF$4:$IC$4,0)&gt;0,HL$4,0),0))</f>
        <v>0</v>
      </c>
      <c r="HM31" s="116" t="str">
        <f>IF('Total Participantes'!HM31="","0",IFERROR(IF(MATCH('Total Participantes'!HM31,'Total Participantes'!$HF$4:$IC$4,0)&gt;0,HM$4,0),0))</f>
        <v>0</v>
      </c>
      <c r="HN31" s="116">
        <f>IF('Total Participantes'!HN31="","0",IFERROR(IF(MATCH('Total Participantes'!HN31,'Total Participantes'!$HF$4:$IC$4,0)&gt;0,HN$4,0),0))+IF(HL31+HM31=HL$4+HM$4,$HH$4,0)</f>
        <v>0</v>
      </c>
      <c r="HO31" s="116" t="str">
        <f>IF('Total Participantes'!HO31="","0",IFERROR(IF(MATCH('Total Participantes'!HO31,'Total Participantes'!$HF$4:$IC$4,0)&gt;0,HO$4,0),0))</f>
        <v>0</v>
      </c>
      <c r="HP31" s="116" t="str">
        <f>IF('Total Participantes'!HP31="","0",IFERROR(IF(MATCH('Total Participantes'!HP31,'Total Participantes'!$HF$4:$IC$4,0)&gt;0,HP$4,0),0))</f>
        <v>0</v>
      </c>
      <c r="HQ31" s="116">
        <f>IF('Total Participantes'!HQ31="","0",IFERROR(IF(MATCH('Total Participantes'!HQ31,'Total Participantes'!$HF$4:$IC$4,0)&gt;0,HQ$4,0),0))+IF(HO31+HP31=HO$4+HP$4,$HH$4,0)</f>
        <v>0</v>
      </c>
      <c r="HR31" s="116" t="str">
        <f>IF('Total Participantes'!HR31="","0",IFERROR(IF(MATCH('Total Participantes'!HR31,'Total Participantes'!$HF$4:$IC$4,0)&gt;0,HR$4,0),0))</f>
        <v>0</v>
      </c>
      <c r="HS31" s="116" t="str">
        <f>IF('Total Participantes'!HS31="","0",IFERROR(IF(MATCH('Total Participantes'!HS31,'Total Participantes'!$HF$4:$IC$4,0)&gt;0,HS$4,0),0))</f>
        <v>0</v>
      </c>
      <c r="HT31" s="116">
        <f>IF('Total Participantes'!HT31="","0",IFERROR(IF(MATCH('Total Participantes'!HT31,'Total Participantes'!$HF$4:$IC$4,0)&gt;0,HT$4,0),0))+IF(HR31+HS31=HR$4+HS$4,$HH$4,0)</f>
        <v>0</v>
      </c>
      <c r="HU31" s="116" t="str">
        <f>IF('Total Participantes'!HU31="","0",IFERROR(IF(MATCH('Total Participantes'!HU31,'Total Participantes'!$HF$4:$IC$4,0)&gt;0,HU$4,0),0))</f>
        <v>0</v>
      </c>
      <c r="HV31" s="116" t="str">
        <f>IF('Total Participantes'!HV31="","0",IFERROR(IF(MATCH('Total Participantes'!HV31,'Total Participantes'!$HF$4:$IC$4,0)&gt;0,HV$4,0),0))</f>
        <v>0</v>
      </c>
      <c r="HW31" s="116">
        <f>IF('Total Participantes'!HW31="","0",IFERROR(IF(MATCH('Total Participantes'!HW31,'Total Participantes'!$HF$4:$IC$4,0)&gt;0,HW$4,0),0))+IF(HU31+HV31=HU$4+HV$4,$HH$4,0)</f>
        <v>0</v>
      </c>
      <c r="HX31" s="116" t="str">
        <f>IF('Total Participantes'!HX31="","0",IFERROR(IF(MATCH('Total Participantes'!HX31,'Total Participantes'!$HF$4:$IC$4,0)&gt;0,HX$4,0),0))</f>
        <v>0</v>
      </c>
      <c r="HY31" s="116" t="str">
        <f>IF('Total Participantes'!HY31="","0",IFERROR(IF(MATCH('Total Participantes'!HY31,'Total Participantes'!$HF$4:$IC$4,0)&gt;0,HY$4,0),0))</f>
        <v>0</v>
      </c>
      <c r="HZ31" s="116">
        <f>IF('Total Participantes'!HZ31="","0",IFERROR(IF(MATCH('Total Participantes'!HZ31,'Total Participantes'!$HF$4:$IC$4,0)&gt;0,HZ$4,0),0))+IF(HX31+HY31=HX$4+HY$4,$HH$4,0)</f>
        <v>0</v>
      </c>
      <c r="IA31" s="116" t="str">
        <f>IF('Total Participantes'!IA31="","0",IFERROR(IF(MATCH('Total Participantes'!IA31,'Total Participantes'!$HF$4:$IC$4,0)&gt;0,IA$4,0),0))</f>
        <v>0</v>
      </c>
      <c r="IB31" s="116" t="str">
        <f>IF('Total Participantes'!IB31="","0",IFERROR(IF(MATCH('Total Participantes'!IB31,'Total Participantes'!$HF$4:$IC$4,0)&gt;0,IB$4,0),0))</f>
        <v>0</v>
      </c>
      <c r="IC31" s="116">
        <f>IF('Total Participantes'!IC31="","0",IFERROR(IF(MATCH('Total Participantes'!IC31,'Total Participantes'!$HF$4:$IC$4,0)&gt;0,IC$4,0),0))+IF(IA31+IB31=IA$4+IB$4,$HH$4,0)</f>
        <v>0</v>
      </c>
      <c r="ID31" s="116" t="str">
        <f>IF('Total Participantes'!ID31="","0",IFERROR(IF(MATCH('Total Participantes'!ID31,'Total Participantes'!$ID$4:$IO$4,0)&gt;0,ID$4,0),0))</f>
        <v>0</v>
      </c>
      <c r="IE31" s="116" t="str">
        <f>IF('Total Participantes'!IE31="","0",IFERROR(IF(MATCH('Total Participantes'!IE31,'Total Participantes'!$ID$4:$IO$4,0)&gt;0,IE$4,0),0))</f>
        <v>0</v>
      </c>
      <c r="IF31" s="116">
        <f>IF('Total Participantes'!IF31="","0",IFERROR(IF(MATCH('Total Participantes'!IF31,'Total Participantes'!$ID$4:$IO$4,0)&gt;0,IF$4,0),0))+IF(ID31+IE31=ID$4+IE$4,$IF$4,0)</f>
        <v>0</v>
      </c>
      <c r="IG31" s="116" t="str">
        <f>IF('Total Participantes'!IG31="","0",IFERROR(IF(MATCH('Total Participantes'!IG31,'Total Participantes'!$ID$4:$IO$4,0)&gt;0,IG$4,0),0))</f>
        <v>0</v>
      </c>
      <c r="IH31" s="116" t="str">
        <f>IF('Total Participantes'!IH31="","0",IFERROR(IF(MATCH('Total Participantes'!IH31,'Total Participantes'!$ID$4:$IO$4,0)&gt;0,IH$4,0),0))</f>
        <v>0</v>
      </c>
      <c r="II31" s="116">
        <f>IF('Total Participantes'!II31="","0",IFERROR(IF(MATCH('Total Participantes'!II31,'Total Participantes'!$ID$4:$IO$4,0)&gt;0,II$4,0),0))+IF(IG31+IH31=IG$4+IH$4,$IF$4,0)</f>
        <v>0</v>
      </c>
      <c r="IJ31" s="116" t="str">
        <f>IF('Total Participantes'!IJ31="","0",IFERROR(IF(MATCH('Total Participantes'!IJ31,'Total Participantes'!$ID$4:$IO$4,0)&gt;0,IJ$4,0),0))</f>
        <v>0</v>
      </c>
      <c r="IK31" s="116" t="str">
        <f>IF('Total Participantes'!IK31="","0",IFERROR(IF(MATCH('Total Participantes'!IK31,'Total Participantes'!$ID$4:$IO$4,0)&gt;0,IK$4,0),0))</f>
        <v>0</v>
      </c>
      <c r="IL31" s="116">
        <f>IF('Total Participantes'!IL31="","0",IFERROR(IF(MATCH('Total Participantes'!IL31,'Total Participantes'!$ID$4:$IO$4,0)&gt;0,IL$4,0),0))+IF(IJ31+IK31=IJ$4+IK$4,$IF$4,0)</f>
        <v>0</v>
      </c>
      <c r="IM31" s="116" t="str">
        <f>IF('Total Participantes'!IM31="","0",IFERROR(IF(MATCH('Total Participantes'!IM31,'Total Participantes'!$ID$4:$IO$4,0)&gt;0,IM$4,0),0))</f>
        <v>0</v>
      </c>
      <c r="IN31" s="116" t="str">
        <f>IF('Total Participantes'!IN31="","0",IFERROR(IF(MATCH('Total Participantes'!IN31,'Total Participantes'!$ID$4:$IO$4,0)&gt;0,IN$4,0),0))</f>
        <v>0</v>
      </c>
      <c r="IO31" s="116">
        <f>IF('Total Participantes'!IO31="","0",IFERROR(IF(MATCH('Total Participantes'!IO31,'Total Participantes'!$ID$4:$IO$4,0)&gt;0,IO$4,0),0))+IF(IM31+IN31=IM$4+IN$4,$IF$4,0)</f>
        <v>0</v>
      </c>
      <c r="IP31" s="116" t="str">
        <f>IF('Total Participantes'!IP31="","0",IFERROR(IF(MATCH('Total Participantes'!IP31,'Total Participantes'!$IP$4:$IU$4,0)&gt;0,IP$4,0),0))</f>
        <v>0</v>
      </c>
      <c r="IQ31" s="116" t="str">
        <f>IF('Total Participantes'!IQ31="","0",IFERROR(IF(MATCH('Total Participantes'!IQ31,'Total Participantes'!$IP$4:$IU$4,0)&gt;0,IQ$4,0),0))</f>
        <v>0</v>
      </c>
      <c r="IR31" s="116">
        <f>IF('Total Participantes'!IR31="","0",IFERROR(IF(MATCH('Total Participantes'!IR31,'Total Participantes'!$IP$4:$IU$4,0)&gt;0,IR$4,0),0))+IF(IP31+IQ31=IP$4+IQ$4,$IR$4,0)</f>
        <v>0</v>
      </c>
      <c r="IS31" s="116" t="str">
        <f>IF('Total Participantes'!IS31="","0",IFERROR(IF(MATCH('Total Participantes'!IS31,'Total Participantes'!$IP$4:$IU$4,0)&gt;0,IS$4,0),0))</f>
        <v>0</v>
      </c>
      <c r="IT31" s="116" t="str">
        <f>IF('Total Participantes'!IT31="","0",IFERROR(IF(MATCH('Total Participantes'!IT31,'Total Participantes'!$IP$4:$IU$4,0)&gt;0,IT$4,0),0))</f>
        <v>0</v>
      </c>
      <c r="IU31" s="116">
        <f>IF('Total Participantes'!IU31="","0",IFERROR(IF(MATCH('Total Participantes'!IU31,'Total Participantes'!$IP$4:$IU$4,0)&gt;0,IU$4,0),0))+IF(IS31+IT31=IS$4+IT$4,$IR$4,0)</f>
        <v>0</v>
      </c>
      <c r="IV31" s="116" t="str">
        <f>IF('Total Participantes'!IV31="","0",IFERROR(IF(MATCH('Total Participantes'!IV31,'Total Participantes'!$HF$4:$IC$4,0)&gt;0,IV$4,0),0))</f>
        <v>0</v>
      </c>
      <c r="IW31" s="116" t="str">
        <f>IF('Total Participantes'!IW31="","0",IFERROR(IF(MATCH('Total Participantes'!IW31,'Total Participantes'!$HF$4:$IC$4,0)&gt;0,IW$4,0),0))</f>
        <v>0</v>
      </c>
      <c r="IX31" s="116">
        <f>IF('Total Participantes'!IX31="","0",IFERROR(IF(MATCH('Total Participantes'!IX31,'Total Participantes'!$HF$4:$IC$4,0)&gt;0,IX$4,0),0))+IF(IV31+IW31=IV$4+IW$4,$IX$4,0)</f>
        <v>0</v>
      </c>
      <c r="IY31" s="116" t="str">
        <f>IF('Total Participantes'!IY31="","0",IFERROR(IF(MATCH('Total Participantes'!IY31,'Total Participantes'!$HF$4:$IC$4,0)&gt;0,IY$4,0),0))</f>
        <v>0</v>
      </c>
      <c r="IZ31" s="116" t="str">
        <f>IF('Total Participantes'!IZ31="","0",IFERROR(IF(MATCH('Total Participantes'!IZ31,'Total Participantes'!$HF$4:$IC$4,0)&gt;0,IZ$4,0),0))</f>
        <v>0</v>
      </c>
      <c r="JA31" s="116">
        <f>IF('Total Participantes'!JA31="","0",IFERROR(IF(MATCH('Total Participantes'!JA31,'Total Participantes'!$HF$4:$IC$4,0)&gt;0,JA$4,0),0))+IF(IY31+IZ31=IY$4+IZ$4,$IX$4,0)</f>
        <v>0</v>
      </c>
    </row>
    <row r="32" spans="1:261" ht="31.5" customHeight="1" thickBot="1">
      <c r="A32" s="117">
        <f>'Total Participantes'!A32</f>
        <v>0</v>
      </c>
      <c r="B32" s="117">
        <f>'Total Participantes'!B32</f>
        <v>0</v>
      </c>
      <c r="C32" s="117">
        <f>'Total Participantes'!C32</f>
        <v>0</v>
      </c>
      <c r="D32" s="116">
        <f>IF(OR('Total Participantes'!D$4="",'Total Participantes'!D32=""),0,IF('Total Participantes'!D32='Total Participantes'!D$4,D$4,0))</f>
        <v>0</v>
      </c>
      <c r="E32" s="116">
        <f>IF(OR('Total Participantes'!E$4="",'Total Participantes'!E32=""),0,IF('Total Participantes'!E32='Total Participantes'!E$4,E$4,0))</f>
        <v>0</v>
      </c>
      <c r="F32" s="97">
        <f>IF('Total Participantes'!F$4="",0,IF('Total Participantes'!F32='Total Participantes'!F$4,F$4,0))+IF(D32+E32=D$4+E$4,$F$4,0)</f>
        <v>0</v>
      </c>
      <c r="G32" s="116">
        <f>IF(OR('Total Participantes'!G$4="",'Total Participantes'!G32=""),0,IF('Total Participantes'!G32='Total Participantes'!G$4,G$4,0))</f>
        <v>0</v>
      </c>
      <c r="H32" s="116">
        <f>IF(OR('Total Participantes'!H$4="",'Total Participantes'!H32=""),0,IF('Total Participantes'!H32='Total Participantes'!H$4,H$4,0))</f>
        <v>0</v>
      </c>
      <c r="I32" s="97">
        <f>IF('Total Participantes'!I$4="",0,IF('Total Participantes'!I32='Total Participantes'!I$4,I$4,0))+IF(G32+H32=G$4+H$4,$F$4,0)</f>
        <v>0</v>
      </c>
      <c r="J32" s="116">
        <f>IF(OR('Total Participantes'!J$4="",'Total Participantes'!J32=""),0,IF('Total Participantes'!J32='Total Participantes'!J$4,J$4,0))</f>
        <v>0</v>
      </c>
      <c r="K32" s="116">
        <f>IF(OR('Total Participantes'!K$4="",'Total Participantes'!K32=""),0,IF('Total Participantes'!K32='Total Participantes'!K$4,K$4,0))</f>
        <v>0</v>
      </c>
      <c r="L32" s="97">
        <f>IF('Total Participantes'!L$4="",0,IF('Total Participantes'!L32='Total Participantes'!L$4,L$4,0))+IF(J32+K32=J$4+K$4,$F$4,0)</f>
        <v>0</v>
      </c>
      <c r="M32" s="116">
        <f>IF(OR('Total Participantes'!M$4="",'Total Participantes'!M32=""),0,IF('Total Participantes'!M32='Total Participantes'!M$4,M$4,0))</f>
        <v>0</v>
      </c>
      <c r="N32" s="116">
        <f>IF(OR('Total Participantes'!N$4="",'Total Participantes'!N32=""),0,IF('Total Participantes'!N32='Total Participantes'!N$4,N$4,0))</f>
        <v>0</v>
      </c>
      <c r="O32" s="97">
        <f>IF('Total Participantes'!O$4="",0,IF('Total Participantes'!O32='Total Participantes'!O$4,O$4,0))+IF(M32+N32=M$4+N$4,$F$4,0)</f>
        <v>0</v>
      </c>
      <c r="P32" s="116">
        <f>IF(OR('Total Participantes'!P$4="",'Total Participantes'!P32=""),0,IF('Total Participantes'!P32='Total Participantes'!P$4,P$4,0))</f>
        <v>0</v>
      </c>
      <c r="Q32" s="116">
        <f>IF(OR('Total Participantes'!Q$4="",'Total Participantes'!Q32=""),0,IF('Total Participantes'!Q32='Total Participantes'!Q$4,Q$4,0))</f>
        <v>0</v>
      </c>
      <c r="R32" s="97">
        <f>IF('Total Participantes'!R$4="",0,IF('Total Participantes'!R32='Total Participantes'!R$4,R$4,0))+IF(P32+Q32=P$4+Q$4,$F$4,0)</f>
        <v>0</v>
      </c>
      <c r="S32" s="116">
        <f>IF(OR('Total Participantes'!S$4="",'Total Participantes'!S32=""),0,IF('Total Participantes'!S32='Total Participantes'!S$4,S$4,0))</f>
        <v>0</v>
      </c>
      <c r="T32" s="116">
        <f>IF(OR('Total Participantes'!T$4="",'Total Participantes'!T32=""),0,IF('Total Participantes'!T32='Total Participantes'!T$4,T$4,0))</f>
        <v>0</v>
      </c>
      <c r="U32" s="97">
        <f>IF('Total Participantes'!U$4="",0,IF('Total Participantes'!U32='Total Participantes'!U$4,U$4,0))+IF(S32+T32=S$4+T$4,$F$4,0)</f>
        <v>0</v>
      </c>
      <c r="V32" s="97">
        <f>IFERROR(IF(MATCH('Total Participantes'!V32,'Total Participantes'!$V$4:$W$4,0)&gt;0,V$4,0),0)</f>
        <v>0</v>
      </c>
      <c r="W32" s="97">
        <f>IFERROR(IF(MATCH('Total Participantes'!W32,'Total Participantes'!$V$4:$W$4,0)&gt;0,W$4,0),0)</f>
        <v>0</v>
      </c>
      <c r="X32" s="78"/>
      <c r="Y32" s="78"/>
      <c r="Z32" s="116">
        <f>IF(OR('Total Participantes'!Z$4="",'Total Participantes'!Z32=""),0,IF('Total Participantes'!Z32='Total Participantes'!Z$4,Z$4,0))</f>
        <v>0</v>
      </c>
      <c r="AA32" s="116">
        <f>IF(OR('Total Participantes'!AA$4="",'Total Participantes'!AA32=""),0,IF('Total Participantes'!AA32='Total Participantes'!AA$4,AA$4,0))</f>
        <v>0</v>
      </c>
      <c r="AB32" s="97">
        <f>IF('Total Participantes'!AB$4="",0,IF('Total Participantes'!AB32='Total Participantes'!AB$4,AB$4,0))+IF(Z32+AA32=Z$4+AA$4,$F$4,0)</f>
        <v>0</v>
      </c>
      <c r="AC32" s="116">
        <f>IF(OR('Total Participantes'!AC$4="",'Total Participantes'!AC32=""),0,IF('Total Participantes'!AC32='Total Participantes'!AC$4,AC$4,0))</f>
        <v>0</v>
      </c>
      <c r="AD32" s="116">
        <f>IF(OR('Total Participantes'!AD$4="",'Total Participantes'!AD32=""),0,IF('Total Participantes'!AD32='Total Participantes'!AD$4,AD$4,0))</f>
        <v>0</v>
      </c>
      <c r="AE32" s="97">
        <f>IF('Total Participantes'!AE$4="",0,IF('Total Participantes'!AE32='Total Participantes'!AE$4,AE$4,0))+IF(AC32+AD32=AC$4+AD$4,$F$4,0)</f>
        <v>0</v>
      </c>
      <c r="AF32" s="116">
        <f>IF(OR('Total Participantes'!AF$4="",'Total Participantes'!AF32=""),0,IF('Total Participantes'!AF32='Total Participantes'!AF$4,AF$4,0))</f>
        <v>0</v>
      </c>
      <c r="AG32" s="116">
        <f>IF(OR('Total Participantes'!AG$4="",'Total Participantes'!AG32=""),0,IF('Total Participantes'!AG32='Total Participantes'!AG$4,AG$4,0))</f>
        <v>0</v>
      </c>
      <c r="AH32" s="97">
        <f>IF('Total Participantes'!AH$4="",0,IF('Total Participantes'!AH32='Total Participantes'!AH$4,AH$4,0))+IF(AF32+AG32=AF$4+AG$4,$F$4,0)</f>
        <v>0</v>
      </c>
      <c r="AI32" s="116">
        <f>IF(OR('Total Participantes'!AI$4="",'Total Participantes'!AI32=""),0,IF('Total Participantes'!AI32='Total Participantes'!AI$4,AI$4,0))</f>
        <v>0</v>
      </c>
      <c r="AJ32" s="116">
        <f>IF(OR('Total Participantes'!AJ$4="",'Total Participantes'!AJ32=""),0,IF('Total Participantes'!AJ32='Total Participantes'!AJ$4,AJ$4,0))</f>
        <v>0</v>
      </c>
      <c r="AK32" s="97">
        <f>IF('Total Participantes'!AK$4="",0,IF('Total Participantes'!AK32='Total Participantes'!AK$4,AK$4,0))+IF(AI32+AJ32=AI$4+AJ$4,$F$4,0)</f>
        <v>0</v>
      </c>
      <c r="AL32" s="116">
        <f>IF(OR('Total Participantes'!AL$4="",'Total Participantes'!AL32=""),0,IF('Total Participantes'!AL32='Total Participantes'!AL$4,AL$4,0))</f>
        <v>0</v>
      </c>
      <c r="AM32" s="116">
        <f>IF(OR('Total Participantes'!AM$4="",'Total Participantes'!AM32=""),0,IF('Total Participantes'!AM32='Total Participantes'!AM$4,AM$4,0))</f>
        <v>0</v>
      </c>
      <c r="AN32" s="97">
        <f>IF('Total Participantes'!AN$4="",0,IF('Total Participantes'!AN32='Total Participantes'!AN$4,AN$4,0))+IF(AL32+AM32=AL$4+AM$4,$F$4,0)</f>
        <v>0</v>
      </c>
      <c r="AO32" s="116">
        <f>IF(OR('Total Participantes'!AO$4="",'Total Participantes'!AO32=""),0,IF('Total Participantes'!AO32='Total Participantes'!AO$4,AO$4,0))</f>
        <v>0</v>
      </c>
      <c r="AP32" s="116">
        <f>IF(OR('Total Participantes'!AP$4="",'Total Participantes'!AP32=""),0,IF('Total Participantes'!AP32='Total Participantes'!AP$4,AP$4,0))</f>
        <v>0</v>
      </c>
      <c r="AQ32" s="97">
        <f>IF('Total Participantes'!AQ$4="",0,IF('Total Participantes'!AQ32='Total Participantes'!AQ$4,AQ$4,0))+IF(AO32+AP32=AO$4+AP$4,$F$4,0)</f>
        <v>0</v>
      </c>
      <c r="AR32" s="97">
        <f>IFERROR(IF(MATCH('Total Participantes'!AR32,'Total Participantes'!$AR$4:$AS$4,0)&gt;0,AR$4,0),0)</f>
        <v>0</v>
      </c>
      <c r="AS32" s="97">
        <f>IFERROR(IF(MATCH('Total Participantes'!AS32,'Total Participantes'!$AR$4:$AS$4,0)&gt;0,AS$4,0),0)</f>
        <v>0</v>
      </c>
      <c r="AT32" s="78"/>
      <c r="AU32" s="78"/>
      <c r="AV32" s="116">
        <f>IF(OR('Total Participantes'!AV$4="",'Total Participantes'!AV32=""),0,IF('Total Participantes'!AV32='Total Participantes'!AV$4,AV$4,0))</f>
        <v>0</v>
      </c>
      <c r="AW32" s="116">
        <f>IF(OR('Total Participantes'!AW$4="",'Total Participantes'!AW32=""),0,IF('Total Participantes'!AW32='Total Participantes'!AW$4,AW$4,0))</f>
        <v>0</v>
      </c>
      <c r="AX32" s="97">
        <f>IF('Total Participantes'!AX$4="",0,IF('Total Participantes'!AX32='Total Participantes'!AX$4,AX$4,0))+IF(AV32+AW32=AV$4+AW$4,$F$4,0)</f>
        <v>0</v>
      </c>
      <c r="AY32" s="116">
        <f>IF(OR('Total Participantes'!AY$4="",'Total Participantes'!AY32=""),0,IF('Total Participantes'!AY32='Total Participantes'!AY$4,AY$4,0))</f>
        <v>0</v>
      </c>
      <c r="AZ32" s="116">
        <f>IF(OR('Total Participantes'!AZ$4="",'Total Participantes'!AZ32=""),0,IF('Total Participantes'!AZ32='Total Participantes'!AZ$4,AZ$4,0))</f>
        <v>0</v>
      </c>
      <c r="BA32" s="97">
        <f>IF('Total Participantes'!BA$4="",0,IF('Total Participantes'!BA32='Total Participantes'!BA$4,BA$4,0))+IF(AY32+AZ32=AY$4+AZ$4,$F$4,0)</f>
        <v>0</v>
      </c>
      <c r="BB32" s="116">
        <f>IF(OR('Total Participantes'!BB$4="",'Total Participantes'!BB32=""),0,IF('Total Participantes'!BB32='Total Participantes'!BB$4,BB$4,0))</f>
        <v>0</v>
      </c>
      <c r="BC32" s="116">
        <f>IF(OR('Total Participantes'!BC$4="",'Total Participantes'!BC32=""),0,IF('Total Participantes'!BC32='Total Participantes'!BC$4,BC$4,0))</f>
        <v>0</v>
      </c>
      <c r="BD32" s="97">
        <f>IF('Total Participantes'!BD$4="",0,IF('Total Participantes'!BD32='Total Participantes'!BD$4,BD$4,0))+IF(BB32+BC32=BB$4+BC$4,$F$4,0)</f>
        <v>0</v>
      </c>
      <c r="BE32" s="116">
        <f>IF(OR('Total Participantes'!BE$4="",'Total Participantes'!BE32=""),0,IF('Total Participantes'!BE32='Total Participantes'!BE$4,BE$4,0))</f>
        <v>0</v>
      </c>
      <c r="BF32" s="116">
        <f>IF(OR('Total Participantes'!BF$4="",'Total Participantes'!BF32=""),0,IF('Total Participantes'!BF32='Total Participantes'!BF$4,BF$4,0))</f>
        <v>0</v>
      </c>
      <c r="BG32" s="97">
        <f>IF('Total Participantes'!BG$4="",0,IF('Total Participantes'!BG32='Total Participantes'!BG$4,BG$4,0))+IF(BE32+BF32=BE$4+BF$4,$F$4,0)</f>
        <v>0</v>
      </c>
      <c r="BH32" s="116">
        <f>IF(OR('Total Participantes'!BH$4="",'Total Participantes'!BH32=""),0,IF('Total Participantes'!BH32='Total Participantes'!BH$4,BH$4,0))</f>
        <v>0</v>
      </c>
      <c r="BI32" s="116">
        <f>IF(OR('Total Participantes'!BI$4="",'Total Participantes'!BI32=""),0,IF('Total Participantes'!BI32='Total Participantes'!BI$4,BI$4,0))</f>
        <v>0</v>
      </c>
      <c r="BJ32" s="97">
        <f>IF('Total Participantes'!BJ$4="",0,IF('Total Participantes'!BJ32='Total Participantes'!BJ$4,BJ$4,0))+IF(BH32+BI32=BH$4+BI$4,$F$4,0)</f>
        <v>0</v>
      </c>
      <c r="BK32" s="116">
        <f>IF(OR('Total Participantes'!BK$4="",'Total Participantes'!BK32=""),0,IF('Total Participantes'!BK32='Total Participantes'!BK$4,BK$4,0))</f>
        <v>0</v>
      </c>
      <c r="BL32" s="116">
        <f>IF(OR('Total Participantes'!BL$4="",'Total Participantes'!BL32=""),0,IF('Total Participantes'!BL32='Total Participantes'!BL$4,BL$4,0))</f>
        <v>0</v>
      </c>
      <c r="BM32" s="97">
        <f>IF('Total Participantes'!BM$4="",0,IF('Total Participantes'!BM32='Total Participantes'!BM$4,BM$4,0))+IF(BK32+BL32=BK$4+BL$4,$F$4,0)</f>
        <v>0</v>
      </c>
      <c r="BN32" s="97">
        <f>IFERROR(IF(MATCH('Total Participantes'!BN32,'Total Participantes'!$BN$4:$BO$4,0)&gt;0,BN$4,0),0)</f>
        <v>0</v>
      </c>
      <c r="BO32" s="97">
        <f>IFERROR(IF(MATCH('Total Participantes'!BO32,'Total Participantes'!$BN$4:$BO$4,0)&gt;0,BO$4,0),0)</f>
        <v>0</v>
      </c>
      <c r="BP32" s="78"/>
      <c r="BQ32" s="78"/>
      <c r="BR32" s="116">
        <f>IF(OR('Total Participantes'!BR$4="",'Total Participantes'!BR32=""),0,IF('Total Participantes'!BR32='Total Participantes'!BR$4,BR$4,0))</f>
        <v>0</v>
      </c>
      <c r="BS32" s="116">
        <f>IF(OR('Total Participantes'!BS$4="",'Total Participantes'!BS32=""),0,IF('Total Participantes'!BS32='Total Participantes'!BS$4,BS$4,0))</f>
        <v>0</v>
      </c>
      <c r="BT32" s="97">
        <f>IF('Total Participantes'!BT$4="",0,IF('Total Participantes'!BT32='Total Participantes'!BT$4,BT$4,0))+IF(BR32+BS32=BR$4+BS$4,$F$4,0)</f>
        <v>0</v>
      </c>
      <c r="BU32" s="116">
        <f>IF(OR('Total Participantes'!BU$4="",'Total Participantes'!BU32=""),0,IF('Total Participantes'!BU32='Total Participantes'!BU$4,BU$4,0))</f>
        <v>0</v>
      </c>
      <c r="BV32" s="116">
        <f>IF(OR('Total Participantes'!BV$4="",'Total Participantes'!BV32=""),0,IF('Total Participantes'!BV32='Total Participantes'!BV$4,BV$4,0))</f>
        <v>0</v>
      </c>
      <c r="BW32" s="97">
        <f>IF('Total Participantes'!BW$4="",0,IF('Total Participantes'!BW32='Total Participantes'!BW$4,BW$4,0))+IF(BU32+BV32=BU$4+BV$4,$F$4,0)</f>
        <v>0</v>
      </c>
      <c r="BX32" s="116">
        <f>IF(OR('Total Participantes'!BX$4="",'Total Participantes'!BX32=""),0,IF('Total Participantes'!BX32='Total Participantes'!BX$4,BX$4,0))</f>
        <v>0</v>
      </c>
      <c r="BY32" s="116">
        <f>IF(OR('Total Participantes'!BY$4="",'Total Participantes'!BY32=""),0,IF('Total Participantes'!BY32='Total Participantes'!BY$4,BY$4,0))</f>
        <v>0</v>
      </c>
      <c r="BZ32" s="97">
        <f>IF('Total Participantes'!BZ$4="",0,IF('Total Participantes'!BZ32='Total Participantes'!BZ$4,BZ$4,0))+IF(BX32+BY32=BX$4+BY$4,$F$4,0)</f>
        <v>0</v>
      </c>
      <c r="CA32" s="116">
        <f>IF(OR('Total Participantes'!CA$4="",'Total Participantes'!CA32=""),0,IF('Total Participantes'!CA32='Total Participantes'!CA$4,CA$4,0))</f>
        <v>0</v>
      </c>
      <c r="CB32" s="116">
        <f>IF(OR('Total Participantes'!CB$4="",'Total Participantes'!CB32=""),0,IF('Total Participantes'!CB32='Total Participantes'!CB$4,CB$4,0))</f>
        <v>0</v>
      </c>
      <c r="CC32" s="97">
        <f>IF('Total Participantes'!CC$4="",0,IF('Total Participantes'!CC32='Total Participantes'!CC$4,CC$4,0))+IF(CA32+CB32=CA$4+CB$4,$F$4,0)</f>
        <v>0</v>
      </c>
      <c r="CD32" s="116">
        <f>IF(OR('Total Participantes'!CD$4="",'Total Participantes'!CD32=""),0,IF('Total Participantes'!CD32='Total Participantes'!CD$4,CD$4,0))</f>
        <v>0</v>
      </c>
      <c r="CE32" s="116">
        <f>IF(OR('Total Participantes'!CE$4="",'Total Participantes'!CE32=""),0,IF('Total Participantes'!CE32='Total Participantes'!CE$4,CE$4,0))</f>
        <v>0</v>
      </c>
      <c r="CF32" s="97">
        <f>IF('Total Participantes'!CF$4="",0,IF('Total Participantes'!CF32='Total Participantes'!CF$4,CF$4,0))+IF(CD32+CE32=CD$4+CE$4,$F$4,0)</f>
        <v>0</v>
      </c>
      <c r="CG32" s="116">
        <f>IF(OR('Total Participantes'!CG$4="",'Total Participantes'!CG32=""),0,IF('Total Participantes'!CG32='Total Participantes'!CG$4,CG$4,0))</f>
        <v>0</v>
      </c>
      <c r="CH32" s="116">
        <f>IF(OR('Total Participantes'!CH$4="",'Total Participantes'!CH32=""),0,IF('Total Participantes'!CH32='Total Participantes'!CH$4,CH$4,0))</f>
        <v>0</v>
      </c>
      <c r="CI32" s="97">
        <f>IF('Total Participantes'!CI$4="",0,IF('Total Participantes'!CI32='Total Participantes'!CI$4,CI$4,0))+IF(CG32+CH32=CG$4+CH$4,$F$4,0)</f>
        <v>0</v>
      </c>
      <c r="CJ32" s="97">
        <f>IFERROR(IF(MATCH('Total Participantes'!CJ32,'Total Participantes'!$CJ$4:$CK$4,0)&gt;0,CJ$4,0),0)</f>
        <v>0</v>
      </c>
      <c r="CK32" s="97">
        <f>IFERROR(IF(MATCH('Total Participantes'!CK32,'Total Participantes'!$CJ$4:$CK$4,0)&gt;0,CK$4,0),0)</f>
        <v>0</v>
      </c>
      <c r="CL32" s="78"/>
      <c r="CM32" s="78"/>
      <c r="CN32" s="116">
        <f>IF(OR('Total Participantes'!CN$4="",'Total Participantes'!CN32=""),0,IF('Total Participantes'!CN32='Total Participantes'!CN$4,CN$4,0))</f>
        <v>0</v>
      </c>
      <c r="CO32" s="116">
        <f>IF(OR('Total Participantes'!CO$4="",'Total Participantes'!CO32=""),0,IF('Total Participantes'!CO32='Total Participantes'!CO$4,CO$4,0))</f>
        <v>0</v>
      </c>
      <c r="CP32" s="97">
        <f>IF('Total Participantes'!CP$4="",0,IF('Total Participantes'!CP32='Total Participantes'!CP$4,CP$4,0))+IF(CN32+CO32=CN$4+CO$4,$F$4,0)</f>
        <v>0</v>
      </c>
      <c r="CQ32" s="116">
        <f>IF(OR('Total Participantes'!CQ$4="",'Total Participantes'!CQ32=""),0,IF('Total Participantes'!CQ32='Total Participantes'!CQ$4,CQ$4,0))</f>
        <v>0</v>
      </c>
      <c r="CR32" s="116">
        <f>IF(OR('Total Participantes'!CR$4="",'Total Participantes'!CR32=""),0,IF('Total Participantes'!CR32='Total Participantes'!CR$4,CR$4,0))</f>
        <v>0</v>
      </c>
      <c r="CS32" s="97">
        <f>IF('Total Participantes'!CS$4="",0,IF('Total Participantes'!CS32='Total Participantes'!CS$4,CS$4,0))+IF(CQ32+CR32=CQ$4+CR$4,$F$4,0)</f>
        <v>0</v>
      </c>
      <c r="CT32" s="116">
        <f>IF(OR('Total Participantes'!CT$4="",'Total Participantes'!CT32=""),0,IF('Total Participantes'!CT32='Total Participantes'!CT$4,CT$4,0))</f>
        <v>0</v>
      </c>
      <c r="CU32" s="116">
        <f>IF(OR('Total Participantes'!CU$4="",'Total Participantes'!CU32=""),0,IF('Total Participantes'!CU32='Total Participantes'!CU$4,CU$4,0))</f>
        <v>0</v>
      </c>
      <c r="CV32" s="97">
        <f>IF('Total Participantes'!CV$4="",0,IF('Total Participantes'!CV32='Total Participantes'!CV$4,CV$4,0))+IF(CT32+CU32=CT$4+CU$4,$F$4,0)</f>
        <v>0</v>
      </c>
      <c r="CW32" s="116">
        <f>IF(OR('Total Participantes'!CW$4="",'Total Participantes'!CW32=""),0,IF('Total Participantes'!CW32='Total Participantes'!CW$4,CW$4,0))</f>
        <v>0</v>
      </c>
      <c r="CX32" s="116">
        <f>IF(OR('Total Participantes'!CX$4="",'Total Participantes'!CX32=""),0,IF('Total Participantes'!CX32='Total Participantes'!CX$4,CX$4,0))</f>
        <v>0</v>
      </c>
      <c r="CY32" s="97">
        <f>IF('Total Participantes'!CY$4="",0,IF('Total Participantes'!CY32='Total Participantes'!CY$4,CY$4,0))+IF(CW32+CX32=CW$4+CX$4,$F$4,0)</f>
        <v>0</v>
      </c>
      <c r="CZ32" s="116">
        <f>IF(OR('Total Participantes'!CZ$4="",'Total Participantes'!CZ32=""),0,IF('Total Participantes'!CZ32='Total Participantes'!CZ$4,CZ$4,0))</f>
        <v>0</v>
      </c>
      <c r="DA32" s="116">
        <f>IF(OR('Total Participantes'!DA$4="",'Total Participantes'!DA32=""),0,IF('Total Participantes'!DA32='Total Participantes'!DA$4,DA$4,0))</f>
        <v>0</v>
      </c>
      <c r="DB32" s="97">
        <f>IF('Total Participantes'!DB$4="",0,IF('Total Participantes'!DB32='Total Participantes'!DB$4,DB$4,0))+IF(CZ32+DA32=CZ$4+DA$4,$F$4,0)</f>
        <v>0</v>
      </c>
      <c r="DC32" s="116">
        <f>IF(OR('Total Participantes'!DC$4="",'Total Participantes'!DC32=""),0,IF('Total Participantes'!DC32='Total Participantes'!DC$4,DC$4,0))</f>
        <v>0</v>
      </c>
      <c r="DD32" s="116">
        <f>IF(OR('Total Participantes'!DD$4="",'Total Participantes'!DD32=""),0,IF('Total Participantes'!DD32='Total Participantes'!DD$4,DD$4,0))</f>
        <v>0</v>
      </c>
      <c r="DE32" s="97">
        <f>IF('Total Participantes'!DE$4="",0,IF('Total Participantes'!DE32='Total Participantes'!DE$4,DE$4,0))+IF(DC32+DD32=DC$4+DD$4,$F$4,0)</f>
        <v>0</v>
      </c>
      <c r="DF32" s="97">
        <f>IFERROR(IF(MATCH('Total Participantes'!DF32,'Total Participantes'!$DF$4:$DG$4,0)&gt;0,DF$4,0),0)</f>
        <v>0</v>
      </c>
      <c r="DG32" s="97">
        <f>IFERROR(IF(MATCH('Total Participantes'!DG32,'Total Participantes'!$DF$4:$DG$4,0)&gt;0,DG$4,0),0)</f>
        <v>0</v>
      </c>
      <c r="DH32" s="78"/>
      <c r="DI32" s="78"/>
      <c r="DJ32" s="116">
        <f>IF(OR('Total Participantes'!DJ$4="",'Total Participantes'!DJ32=""),0,IF('Total Participantes'!DJ32='Total Participantes'!DJ$4,DJ$4,0))</f>
        <v>0</v>
      </c>
      <c r="DK32" s="116">
        <f>IF(OR('Total Participantes'!DK$4="",'Total Participantes'!DK32=""),0,IF('Total Participantes'!DK32='Total Participantes'!DK$4,DK$4,0))</f>
        <v>0</v>
      </c>
      <c r="DL32" s="97">
        <f>IF('Total Participantes'!DL$4="",0,IF('Total Participantes'!DL32='Total Participantes'!DL$4,DL$4,0))+IF(DJ32+DK32=DJ$4+DK$4,$F$4,0)</f>
        <v>0</v>
      </c>
      <c r="DM32" s="116">
        <f>IF(OR('Total Participantes'!DM$4="",'Total Participantes'!DM32=""),0,IF('Total Participantes'!DM32='Total Participantes'!DM$4,DM$4,0))</f>
        <v>0</v>
      </c>
      <c r="DN32" s="116">
        <f>IF(OR('Total Participantes'!DN$4="",'Total Participantes'!DN32=""),0,IF('Total Participantes'!DN32='Total Participantes'!DN$4,DN$4,0))</f>
        <v>0</v>
      </c>
      <c r="DO32" s="97">
        <f>IF('Total Participantes'!DO$4="",0,IF('Total Participantes'!DO32='Total Participantes'!DO$4,DO$4,0))+IF(DM32+DN32=DM$4+DN$4,$F$4,0)</f>
        <v>0</v>
      </c>
      <c r="DP32" s="116">
        <f>IF(OR('Total Participantes'!DP$4="",'Total Participantes'!DP32=""),0,IF('Total Participantes'!DP32='Total Participantes'!DP$4,DP$4,0))</f>
        <v>0</v>
      </c>
      <c r="DQ32" s="116">
        <f>IF(OR('Total Participantes'!DQ$4="",'Total Participantes'!DQ32=""),0,IF('Total Participantes'!DQ32='Total Participantes'!DQ$4,DQ$4,0))</f>
        <v>0</v>
      </c>
      <c r="DR32" s="97">
        <f>IF('Total Participantes'!DR$4="",0,IF('Total Participantes'!DR32='Total Participantes'!DR$4,DR$4,0))+IF(DP32+DQ32=DP$4+DQ$4,$F$4,0)</f>
        <v>0</v>
      </c>
      <c r="DS32" s="116">
        <f>IF(OR('Total Participantes'!DS$4="",'Total Participantes'!DS32=""),0,IF('Total Participantes'!DS32='Total Participantes'!DS$4,DS$4,0))</f>
        <v>0</v>
      </c>
      <c r="DT32" s="116">
        <f>IF(OR('Total Participantes'!DT$4="",'Total Participantes'!DT32=""),0,IF('Total Participantes'!DT32='Total Participantes'!DT$4,DT$4,0))</f>
        <v>0</v>
      </c>
      <c r="DU32" s="97">
        <f>IF('Total Participantes'!DU$4="",0,IF('Total Participantes'!DU32='Total Participantes'!DU$4,DU$4,0))+IF(DS32+DT32=DS$4+DT$4,$F$4,0)</f>
        <v>0</v>
      </c>
      <c r="DV32" s="116">
        <f>IF(OR('Total Participantes'!DV$4="",'Total Participantes'!DV32=""),0,IF('Total Participantes'!DV32='Total Participantes'!DV$4,DV$4,0))</f>
        <v>0</v>
      </c>
      <c r="DW32" s="116">
        <f>IF(OR('Total Participantes'!DW$4="",'Total Participantes'!DW32=""),0,IF('Total Participantes'!DW32='Total Participantes'!DW$4,DW$4,0))</f>
        <v>0</v>
      </c>
      <c r="DX32" s="97">
        <f>IF('Total Participantes'!DX$4="",0,IF('Total Participantes'!DX32='Total Participantes'!DX$4,DX$4,0))+IF(DV32+DW32=DV$4+DW$4,$F$4,0)</f>
        <v>0</v>
      </c>
      <c r="DY32" s="116">
        <f>IF(OR('Total Participantes'!DY$4="",'Total Participantes'!DY32=""),0,IF('Total Participantes'!DY32='Total Participantes'!DY$4,DY$4,0))</f>
        <v>0</v>
      </c>
      <c r="DZ32" s="116">
        <f>IF(OR('Total Participantes'!DZ$4="",'Total Participantes'!DZ32=""),0,IF('Total Participantes'!DZ32='Total Participantes'!DZ$4,DZ$4,0))</f>
        <v>0</v>
      </c>
      <c r="EA32" s="97">
        <f>IF('Total Participantes'!EA$4="",0,IF('Total Participantes'!EA32='Total Participantes'!EA$4,EA$4,0))+IF(DY32+DZ32=DY$4+DZ$4,$F$4,0)</f>
        <v>0</v>
      </c>
      <c r="EB32" s="97">
        <f>IFERROR(IF(MATCH('Total Participantes'!EB32,'Total Participantes'!$EB$4:$EC$4,0)&gt;0,EB$4,0),0)</f>
        <v>0</v>
      </c>
      <c r="EC32" s="97">
        <f>IFERROR(IF(MATCH('Total Participantes'!EC32,'Total Participantes'!$EB$4:$EC$4,0)&gt;0,EC$4,0),0)</f>
        <v>0</v>
      </c>
      <c r="ED32" s="78"/>
      <c r="EE32" s="78"/>
      <c r="EF32" s="116">
        <f>IF(OR('Total Participantes'!EF$4="",'Total Participantes'!EF32=""),0,IF('Total Participantes'!EF32='Total Participantes'!EF$4,EF$4,0))</f>
        <v>0</v>
      </c>
      <c r="EG32" s="116">
        <f>IF(OR('Total Participantes'!EG$4="",'Total Participantes'!EG32=""),0,IF('Total Participantes'!EG32='Total Participantes'!EG$4,EG$4,0))</f>
        <v>0</v>
      </c>
      <c r="EH32" s="97">
        <f>IF('Total Participantes'!EH$4="",0,IF('Total Participantes'!EH32='Total Participantes'!EH$4,EH$4,0))+IF(EF32+EG32=EF$4+EG$4,$F$4,0)</f>
        <v>0</v>
      </c>
      <c r="EI32" s="116">
        <f>IF(OR('Total Participantes'!EI$4="",'Total Participantes'!EI32=""),0,IF('Total Participantes'!EI32='Total Participantes'!EI$4,EI$4,0))</f>
        <v>0</v>
      </c>
      <c r="EJ32" s="116">
        <f>IF(OR('Total Participantes'!EJ$4="",'Total Participantes'!EJ32=""),0,IF('Total Participantes'!EJ32='Total Participantes'!EJ$4,EJ$4,0))</f>
        <v>0</v>
      </c>
      <c r="EK32" s="97">
        <f>IF('Total Participantes'!EK$4="",0,IF('Total Participantes'!EK32='Total Participantes'!EK$4,EK$4,0))+IF(EI32+EJ32=EI$4+EJ$4,$F$4,0)</f>
        <v>0</v>
      </c>
      <c r="EL32" s="116">
        <f>IF(OR('Total Participantes'!EL$4="",'Total Participantes'!EL32=""),0,IF('Total Participantes'!EL32='Total Participantes'!EL$4,EL$4,0))</f>
        <v>0</v>
      </c>
      <c r="EM32" s="116">
        <f>IF(OR('Total Participantes'!EM$4="",'Total Participantes'!EM32=""),0,IF('Total Participantes'!EM32='Total Participantes'!EM$4,EM$4,0))</f>
        <v>0</v>
      </c>
      <c r="EN32" s="97">
        <f>IF('Total Participantes'!EN$4="",0,IF('Total Participantes'!EN32='Total Participantes'!EN$4,EN$4,0))+IF(EL32+EM32=EL$4+EM$4,$F$4,0)</f>
        <v>0</v>
      </c>
      <c r="EO32" s="116">
        <f>IF(OR('Total Participantes'!EO$4="",'Total Participantes'!EO32=""),0,IF('Total Participantes'!EO32='Total Participantes'!EO$4,EO$4,0))</f>
        <v>0</v>
      </c>
      <c r="EP32" s="116">
        <f>IF(OR('Total Participantes'!EP$4="",'Total Participantes'!EP32=""),0,IF('Total Participantes'!EP32='Total Participantes'!EP$4,EP$4,0))</f>
        <v>0</v>
      </c>
      <c r="EQ32" s="97">
        <f>IF('Total Participantes'!EQ$4="",0,IF('Total Participantes'!EQ32='Total Participantes'!EQ$4,EQ$4,0))+IF(EO32+EP32=EO$4+EP$4,$F$4,0)</f>
        <v>0</v>
      </c>
      <c r="ER32" s="116">
        <f>IF(OR('Total Participantes'!ER$4="",'Total Participantes'!ER32=""),0,IF('Total Participantes'!ER32='Total Participantes'!ER$4,ER$4,0))</f>
        <v>0</v>
      </c>
      <c r="ES32" s="116">
        <f>IF(OR('Total Participantes'!ES$4="",'Total Participantes'!ES32=""),0,IF('Total Participantes'!ES32='Total Participantes'!ES$4,ES$4,0))</f>
        <v>0</v>
      </c>
      <c r="ET32" s="97">
        <f>IF('Total Participantes'!ET$4="",0,IF('Total Participantes'!ET32='Total Participantes'!ET$4,ET$4,0))+IF(ER32+ES32=ER$4+ES$4,$F$4,0)</f>
        <v>0</v>
      </c>
      <c r="EU32" s="116">
        <f>IF(OR('Total Participantes'!EU$4="",'Total Participantes'!EU32=""),0,IF('Total Participantes'!EU32='Total Participantes'!EU$4,EU$4,0))</f>
        <v>0</v>
      </c>
      <c r="EV32" s="116">
        <f>IF(OR('Total Participantes'!EV$4="",'Total Participantes'!EV32=""),0,IF('Total Participantes'!EV32='Total Participantes'!EV$4,EV$4,0))</f>
        <v>0</v>
      </c>
      <c r="EW32" s="97">
        <f>IF('Total Participantes'!EW$4="",0,IF('Total Participantes'!EW32='Total Participantes'!EW$4,EW$4,0))+IF(EU32+EV32=EU$4+EV$4,$F$4,0)</f>
        <v>0</v>
      </c>
      <c r="EX32" s="97">
        <f>IFERROR(IF(MATCH('Total Participantes'!EX32,'Total Participantes'!$EX$4:$EY$4,0)&gt;0,EX$4,0),0)</f>
        <v>0</v>
      </c>
      <c r="EY32" s="97">
        <f>IFERROR(IF(MATCH('Total Participantes'!EY32,'Total Participantes'!$EX$4:$EY$4,0)&gt;0,EY$4,0),0)</f>
        <v>0</v>
      </c>
      <c r="EZ32" s="78"/>
      <c r="FA32" s="78"/>
      <c r="FB32" s="116">
        <f>IF(OR('Total Participantes'!FB$4="",'Total Participantes'!FB32=""),0,IF('Total Participantes'!FB32='Total Participantes'!FB$4,FB$4,0))</f>
        <v>0</v>
      </c>
      <c r="FC32" s="116">
        <f>IF(OR('Total Participantes'!FC$4="",'Total Participantes'!FC32=""),0,IF('Total Participantes'!FC32='Total Participantes'!FC$4,FC$4,0))</f>
        <v>0</v>
      </c>
      <c r="FD32" s="97">
        <f>IF('Total Participantes'!FD$4="",0,IF('Total Participantes'!FD32='Total Participantes'!FD$4,FD$4,0))+IF(FB32+FC32=FB$4+FC$4,$F$4,0)</f>
        <v>0</v>
      </c>
      <c r="FE32" s="116">
        <f>IF(OR('Total Participantes'!FE$4="",'Total Participantes'!FE32=""),0,IF('Total Participantes'!FE32='Total Participantes'!FE$4,FE$4,0))</f>
        <v>0</v>
      </c>
      <c r="FF32" s="116">
        <f>IF(OR('Total Participantes'!FF$4="",'Total Participantes'!FF32=""),0,IF('Total Participantes'!FF32='Total Participantes'!FF$4,FF$4,0))</f>
        <v>0</v>
      </c>
      <c r="FG32" s="97">
        <f>IF('Total Participantes'!FG$4="",0,IF('Total Participantes'!FG32='Total Participantes'!FG$4,FG$4,0))+IF(FE32+FF32=FE$4+FF$4,$F$4,0)</f>
        <v>0</v>
      </c>
      <c r="FH32" s="116">
        <f>IF(OR('Total Participantes'!FH$4="",'Total Participantes'!FH32=""),0,IF('Total Participantes'!FH32='Total Participantes'!FH$4,FH$4,0))</f>
        <v>0</v>
      </c>
      <c r="FI32" s="116">
        <f>IF(OR('Total Participantes'!FI$4="",'Total Participantes'!FI32=""),0,IF('Total Participantes'!FI32='Total Participantes'!FI$4,FI$4,0))</f>
        <v>0</v>
      </c>
      <c r="FJ32" s="97">
        <f>IF('Total Participantes'!FJ$4="",0,IF('Total Participantes'!FJ32='Total Participantes'!FJ$4,FJ$4,0))+IF(FH32+FI32=FH$4+FI$4,$F$4,0)</f>
        <v>0</v>
      </c>
      <c r="FK32" s="116">
        <f>IF(OR('Total Participantes'!FK$4="",'Total Participantes'!FK32=""),0,IF('Total Participantes'!FK32='Total Participantes'!FK$4,FK$4,0))</f>
        <v>0</v>
      </c>
      <c r="FL32" s="116">
        <f>IF(OR('Total Participantes'!FL$4="",'Total Participantes'!FL32=""),0,IF('Total Participantes'!FL32='Total Participantes'!FL$4,FL$4,0))</f>
        <v>0</v>
      </c>
      <c r="FM32" s="97">
        <f>IF('Total Participantes'!FM$4="",0,IF('Total Participantes'!FM32='Total Participantes'!FM$4,FM$4,0))+IF(FK32+FL32=FK$4+FL$4,$F$4,0)</f>
        <v>0</v>
      </c>
      <c r="FN32" s="116">
        <f>IF(OR('Total Participantes'!FN$4="",'Total Participantes'!FN32=""),0,IF('Total Participantes'!FN32='Total Participantes'!FN$4,FN$4,0))</f>
        <v>0</v>
      </c>
      <c r="FO32" s="116">
        <f>IF(OR('Total Participantes'!FO$4="",'Total Participantes'!FO32=""),0,IF('Total Participantes'!FO32='Total Participantes'!FO$4,FO$4,0))</f>
        <v>0</v>
      </c>
      <c r="FP32" s="97">
        <f>IF('Total Participantes'!FP$4="",0,IF('Total Participantes'!FP32='Total Participantes'!FP$4,FP$4,0))+IF(FN32+FO32=FN$4+FO$4,$F$4,0)</f>
        <v>0</v>
      </c>
      <c r="FQ32" s="116">
        <f>IF(OR('Total Participantes'!FQ$4="",'Total Participantes'!FQ32=""),0,IF('Total Participantes'!FQ32='Total Participantes'!FQ$4,FQ$4,0))</f>
        <v>0</v>
      </c>
      <c r="FR32" s="116">
        <f>IF(OR('Total Participantes'!FR$4="",'Total Participantes'!FR32=""),0,IF('Total Participantes'!FR32='Total Participantes'!FR$4,FR$4,0))</f>
        <v>0</v>
      </c>
      <c r="FS32" s="97">
        <f>IF('Total Participantes'!FS$4="",0,IF('Total Participantes'!FS32='Total Participantes'!FS$4,FS$4,0))+IF(FQ32+FR32=FQ$4+FR$4,$F$4,0)</f>
        <v>0</v>
      </c>
      <c r="FT32" s="97">
        <f>IFERROR(IF(MATCH('Total Participantes'!FT32,'Total Participantes'!$FT$4:$FU$4,0)&gt;0,FT$4,0),0)</f>
        <v>0</v>
      </c>
      <c r="FU32" s="97">
        <f>IFERROR(IF(MATCH('Total Participantes'!FU32,'Total Participantes'!$FT$4:$FU$4,0)&gt;0,FU$4,0),0)</f>
        <v>0</v>
      </c>
      <c r="FV32" s="78"/>
      <c r="FW32" s="78"/>
      <c r="FX32" s="116">
        <f>IFERROR(IF(MATCH('Total Participantes'!FX32,'Total Participantes'!$FX$4:$GM$4,0)&gt;0,FX$4,0),0)</f>
        <v>0</v>
      </c>
      <c r="FY32" s="116">
        <f>IFERROR(IF(MATCH('Total Participantes'!FY32,'Total Participantes'!$FX$4:$GM$4,0)&gt;0,FY$4,0),0)</f>
        <v>0</v>
      </c>
      <c r="FZ32" s="116">
        <f>IFERROR(IF(MATCH('Total Participantes'!FZ32,'Total Participantes'!$FX$4:$GM$4,0)&gt;0,FZ$4,0),0)</f>
        <v>0</v>
      </c>
      <c r="GA32" s="116">
        <f>IFERROR(IF(MATCH('Total Participantes'!GA32,'Total Participantes'!$FX$4:$GM$4,0)&gt;0,GA$4,0),0)</f>
        <v>0</v>
      </c>
      <c r="GB32" s="116">
        <f>IFERROR(IF(MATCH('Total Participantes'!GB32,'Total Participantes'!$FX$4:$GM$4,0)&gt;0,GB$4,0),0)</f>
        <v>0</v>
      </c>
      <c r="GC32" s="116">
        <f>IFERROR(IF(MATCH('Total Participantes'!GC32,'Total Participantes'!$FX$4:$GM$4,0)&gt;0,GC$4,0),0)</f>
        <v>0</v>
      </c>
      <c r="GD32" s="116">
        <f>IFERROR(IF(MATCH('Total Participantes'!GD32,'Total Participantes'!$FX$4:$GM$4,0)&gt;0,GD$4,0),0)</f>
        <v>0</v>
      </c>
      <c r="GE32" s="116">
        <f>IFERROR(IF(MATCH('Total Participantes'!GE32,'Total Participantes'!$FX$4:$GM$4,0)&gt;0,GE$4,0),0)</f>
        <v>0</v>
      </c>
      <c r="GF32" s="116">
        <f>IFERROR(IF(MATCH('Total Participantes'!GF32,'Total Participantes'!$FX$4:$GM$4,0)&gt;0,GF$4,0),0)</f>
        <v>0</v>
      </c>
      <c r="GG32" s="116">
        <f>IFERROR(IF(MATCH('Total Participantes'!GG32,'Total Participantes'!$FX$4:$GM$4,0)&gt;0,GG$4,0),0)</f>
        <v>0</v>
      </c>
      <c r="GH32" s="116">
        <f>IFERROR(IF(MATCH('Total Participantes'!GH32,'Total Participantes'!$FX$4:$GM$4,0)&gt;0,GH$4,0),0)</f>
        <v>0</v>
      </c>
      <c r="GI32" s="116">
        <f>IFERROR(IF(MATCH('Total Participantes'!GI32,'Total Participantes'!$FX$4:$GM$4,0)&gt;0,GI$4,0),0)</f>
        <v>0</v>
      </c>
      <c r="GJ32" s="116">
        <f>IFERROR(IF(MATCH('Total Participantes'!GJ32,'Total Participantes'!$FX$4:$GM$4,0)&gt;0,GJ$4,0),0)</f>
        <v>0</v>
      </c>
      <c r="GK32" s="116">
        <f>IFERROR(IF(MATCH('Total Participantes'!GK32,'Total Participantes'!$FX$4:$GM$4,0)&gt;0,GK$4,0),0)</f>
        <v>0</v>
      </c>
      <c r="GL32" s="116">
        <f>IFERROR(IF(MATCH('Total Participantes'!GL32,'Total Participantes'!$FX$4:$GM$4,0)&gt;0,GL$4,0),0)</f>
        <v>0</v>
      </c>
      <c r="GM32" s="116">
        <f>IFERROR(IF(MATCH('Total Participantes'!GM32,'Total Participantes'!$FX$4:$GM$4,0)&gt;0,GM$4,0),0)</f>
        <v>0</v>
      </c>
      <c r="GN32" s="116">
        <f>IFERROR(IF(MATCH('Total Participantes'!GN32,'Total Participantes'!$GN$4:$GU$4,0)&gt;0,GN$4,0),0)</f>
        <v>0</v>
      </c>
      <c r="GO32" s="116">
        <f>IFERROR(IF(MATCH('Total Participantes'!GO32,'Total Participantes'!$GN$4:$GU$4,0)&gt;0,GO$4,0),0)</f>
        <v>0</v>
      </c>
      <c r="GP32" s="116">
        <f>IFERROR(IF(MATCH('Total Participantes'!GP32,'Total Participantes'!$GN$4:$GU$4,0)&gt;0,GP$4,0),0)</f>
        <v>0</v>
      </c>
      <c r="GQ32" s="116">
        <f>IFERROR(IF(MATCH('Total Participantes'!GQ32,'Total Participantes'!$GN$4:$GU$4,0)&gt;0,GQ$4,0),0)</f>
        <v>0</v>
      </c>
      <c r="GR32" s="116">
        <f>IFERROR(IF(MATCH('Total Participantes'!GR32,'Total Participantes'!$GN$4:$GU$4,0)&gt;0,GR$4,0),0)</f>
        <v>0</v>
      </c>
      <c r="GS32" s="116">
        <f>IFERROR(IF(MATCH('Total Participantes'!GS32,'Total Participantes'!$GN$4:$GU$4,0)&gt;0,GS$4,0),0)</f>
        <v>0</v>
      </c>
      <c r="GT32" s="116">
        <f>IFERROR(IF(MATCH('Total Participantes'!GT32,'Total Participantes'!$GN$4:$GU$4,0)&gt;0,GT$4,0),0)</f>
        <v>0</v>
      </c>
      <c r="GU32" s="116">
        <f>IFERROR(IF(MATCH('Total Participantes'!GU32,'Total Participantes'!$GN$4:$GU$4,0)&gt;0,GU$4,0),0)</f>
        <v>0</v>
      </c>
      <c r="GV32" s="116">
        <f>IFERROR(IF(MATCH('Total Participantes'!GV32,'Total Participantes'!$GV$4:$GY$4,0)&gt;0,GV$4,0),0)</f>
        <v>0</v>
      </c>
      <c r="GW32" s="116">
        <f>IFERROR(IF(MATCH('Total Participantes'!GW32,'Total Participantes'!$GV$4:$GY$4,0)&gt;0,GW$4,0),0)</f>
        <v>0</v>
      </c>
      <c r="GX32" s="116">
        <f>IFERROR(IF(MATCH('Total Participantes'!GX32,'Total Participantes'!$GV$4:$GY$4,0)&gt;0,GX$4,0),0)</f>
        <v>0</v>
      </c>
      <c r="GY32" s="116">
        <f>IFERROR(IF(MATCH('Total Participantes'!GY32,'Total Participantes'!$GV$4:$GY$4,0)&gt;0,GY$4,0),0)</f>
        <v>0</v>
      </c>
      <c r="GZ32" s="116">
        <f>IFERROR(IF(MATCH('Total Participantes'!GZ32,'Total Participantes'!$GZ$4:$HD$4,0)&gt;0,GZ$4,0),0)</f>
        <v>0</v>
      </c>
      <c r="HA32" s="116">
        <f>IFERROR(IF(MATCH('Total Participantes'!HA32,'Total Participantes'!$GZ$4:$HD$4,0)&gt;0,HA$4,0),0)</f>
        <v>0</v>
      </c>
      <c r="HB32" s="116">
        <f>IFERROR(IF(MATCH('Total Participantes'!HB32,'Total Participantes'!$GZ$4:$HD$4,0)&gt;0,HB$4,0),0)</f>
        <v>0</v>
      </c>
      <c r="HC32" s="116">
        <f>IFERROR(IF(MATCH('Total Participantes'!HC32,'Total Participantes'!$GZ$4:$HD$4,0)&gt;0,HC$4,0),0)</f>
        <v>0</v>
      </c>
      <c r="HD32" s="116">
        <f>IFERROR(IF(MATCH('Total Participantes'!HD32,'Total Participantes'!$GZ$4:$HD$4,0)&gt;0,HD$4,0),0)</f>
        <v>0</v>
      </c>
      <c r="HE32" s="78"/>
      <c r="HF32" s="116" t="str">
        <f>IF('Total Participantes'!HF32="","0",IFERROR(IF(MATCH('Total Participantes'!HF32,'Total Participantes'!$HF$4:$IC$4,0)&gt;0,HF$4,0),0))</f>
        <v>0</v>
      </c>
      <c r="HG32" s="116" t="str">
        <f>IF('Total Participantes'!HG32="","0",IFERROR(IF(MATCH('Total Participantes'!HG32,'Total Participantes'!$HF$4:$IC$4,0)&gt;0,HG$4,0),0))</f>
        <v>0</v>
      </c>
      <c r="HH32" s="116">
        <f>IF('Total Participantes'!HH32="","0",IFERROR(IF(MATCH('Total Participantes'!HH32,'Total Participantes'!$HF$4:$IC$4,0)&gt;0,HH$4,0),0))+IF(HF32+HG32=HF$4+HG$4,$HH$4,0)</f>
        <v>0</v>
      </c>
      <c r="HI32" s="116" t="str">
        <f>IF('Total Participantes'!HI32="","0",IFERROR(IF(MATCH('Total Participantes'!HI32,'Total Participantes'!$HF$4:$IC$4,0)&gt;0,HI$4,0),0))</f>
        <v>0</v>
      </c>
      <c r="HJ32" s="116" t="str">
        <f>IF('Total Participantes'!HJ32="","0",IFERROR(IF(MATCH('Total Participantes'!HJ32,'Total Participantes'!$HF$4:$IC$4,0)&gt;0,HJ$4,0),0))</f>
        <v>0</v>
      </c>
      <c r="HK32" s="116">
        <f>IF('Total Participantes'!HK32="","0",IFERROR(IF(MATCH('Total Participantes'!HK32,'Total Participantes'!$HF$4:$IC$4,0)&gt;0,HK$4,0),0))+IF(HI32+HJ32=HI$4+HJ$4,$HH$4,0)</f>
        <v>0</v>
      </c>
      <c r="HL32" s="116" t="str">
        <f>IF('Total Participantes'!HL32="","0",IFERROR(IF(MATCH('Total Participantes'!HL32,'Total Participantes'!$HF$4:$IC$4,0)&gt;0,HL$4,0),0))</f>
        <v>0</v>
      </c>
      <c r="HM32" s="116" t="str">
        <f>IF('Total Participantes'!HM32="","0",IFERROR(IF(MATCH('Total Participantes'!HM32,'Total Participantes'!$HF$4:$IC$4,0)&gt;0,HM$4,0),0))</f>
        <v>0</v>
      </c>
      <c r="HN32" s="116">
        <f>IF('Total Participantes'!HN32="","0",IFERROR(IF(MATCH('Total Participantes'!HN32,'Total Participantes'!$HF$4:$IC$4,0)&gt;0,HN$4,0),0))+IF(HL32+HM32=HL$4+HM$4,$HH$4,0)</f>
        <v>0</v>
      </c>
      <c r="HO32" s="116" t="str">
        <f>IF('Total Participantes'!HO32="","0",IFERROR(IF(MATCH('Total Participantes'!HO32,'Total Participantes'!$HF$4:$IC$4,0)&gt;0,HO$4,0),0))</f>
        <v>0</v>
      </c>
      <c r="HP32" s="116" t="str">
        <f>IF('Total Participantes'!HP32="","0",IFERROR(IF(MATCH('Total Participantes'!HP32,'Total Participantes'!$HF$4:$IC$4,0)&gt;0,HP$4,0),0))</f>
        <v>0</v>
      </c>
      <c r="HQ32" s="116">
        <f>IF('Total Participantes'!HQ32="","0",IFERROR(IF(MATCH('Total Participantes'!HQ32,'Total Participantes'!$HF$4:$IC$4,0)&gt;0,HQ$4,0),0))+IF(HO32+HP32=HO$4+HP$4,$HH$4,0)</f>
        <v>0</v>
      </c>
      <c r="HR32" s="116" t="str">
        <f>IF('Total Participantes'!HR32="","0",IFERROR(IF(MATCH('Total Participantes'!HR32,'Total Participantes'!$HF$4:$IC$4,0)&gt;0,HR$4,0),0))</f>
        <v>0</v>
      </c>
      <c r="HS32" s="116" t="str">
        <f>IF('Total Participantes'!HS32="","0",IFERROR(IF(MATCH('Total Participantes'!HS32,'Total Participantes'!$HF$4:$IC$4,0)&gt;0,HS$4,0),0))</f>
        <v>0</v>
      </c>
      <c r="HT32" s="116">
        <f>IF('Total Participantes'!HT32="","0",IFERROR(IF(MATCH('Total Participantes'!HT32,'Total Participantes'!$HF$4:$IC$4,0)&gt;0,HT$4,0),0))+IF(HR32+HS32=HR$4+HS$4,$HH$4,0)</f>
        <v>0</v>
      </c>
      <c r="HU32" s="116" t="str">
        <f>IF('Total Participantes'!HU32="","0",IFERROR(IF(MATCH('Total Participantes'!HU32,'Total Participantes'!$HF$4:$IC$4,0)&gt;0,HU$4,0),0))</f>
        <v>0</v>
      </c>
      <c r="HV32" s="116" t="str">
        <f>IF('Total Participantes'!HV32="","0",IFERROR(IF(MATCH('Total Participantes'!HV32,'Total Participantes'!$HF$4:$IC$4,0)&gt;0,HV$4,0),0))</f>
        <v>0</v>
      </c>
      <c r="HW32" s="116">
        <f>IF('Total Participantes'!HW32="","0",IFERROR(IF(MATCH('Total Participantes'!HW32,'Total Participantes'!$HF$4:$IC$4,0)&gt;0,HW$4,0),0))+IF(HU32+HV32=HU$4+HV$4,$HH$4,0)</f>
        <v>0</v>
      </c>
      <c r="HX32" s="116" t="str">
        <f>IF('Total Participantes'!HX32="","0",IFERROR(IF(MATCH('Total Participantes'!HX32,'Total Participantes'!$HF$4:$IC$4,0)&gt;0,HX$4,0),0))</f>
        <v>0</v>
      </c>
      <c r="HY32" s="116" t="str">
        <f>IF('Total Participantes'!HY32="","0",IFERROR(IF(MATCH('Total Participantes'!HY32,'Total Participantes'!$HF$4:$IC$4,0)&gt;0,HY$4,0),0))</f>
        <v>0</v>
      </c>
      <c r="HZ32" s="116">
        <f>IF('Total Participantes'!HZ32="","0",IFERROR(IF(MATCH('Total Participantes'!HZ32,'Total Participantes'!$HF$4:$IC$4,0)&gt;0,HZ$4,0),0))+IF(HX32+HY32=HX$4+HY$4,$HH$4,0)</f>
        <v>0</v>
      </c>
      <c r="IA32" s="116" t="str">
        <f>IF('Total Participantes'!IA32="","0",IFERROR(IF(MATCH('Total Participantes'!IA32,'Total Participantes'!$HF$4:$IC$4,0)&gt;0,IA$4,0),0))</f>
        <v>0</v>
      </c>
      <c r="IB32" s="116" t="str">
        <f>IF('Total Participantes'!IB32="","0",IFERROR(IF(MATCH('Total Participantes'!IB32,'Total Participantes'!$HF$4:$IC$4,0)&gt;0,IB$4,0),0))</f>
        <v>0</v>
      </c>
      <c r="IC32" s="116">
        <f>IF('Total Participantes'!IC32="","0",IFERROR(IF(MATCH('Total Participantes'!IC32,'Total Participantes'!$HF$4:$IC$4,0)&gt;0,IC$4,0),0))+IF(IA32+IB32=IA$4+IB$4,$HH$4,0)</f>
        <v>0</v>
      </c>
      <c r="ID32" s="116" t="str">
        <f>IF('Total Participantes'!ID32="","0",IFERROR(IF(MATCH('Total Participantes'!ID32,'Total Participantes'!$ID$4:$IO$4,0)&gt;0,ID$4,0),0))</f>
        <v>0</v>
      </c>
      <c r="IE32" s="116" t="str">
        <f>IF('Total Participantes'!IE32="","0",IFERROR(IF(MATCH('Total Participantes'!IE32,'Total Participantes'!$ID$4:$IO$4,0)&gt;0,IE$4,0),0))</f>
        <v>0</v>
      </c>
      <c r="IF32" s="116">
        <f>IF('Total Participantes'!IF32="","0",IFERROR(IF(MATCH('Total Participantes'!IF32,'Total Participantes'!$ID$4:$IO$4,0)&gt;0,IF$4,0),0))+IF(ID32+IE32=ID$4+IE$4,$IF$4,0)</f>
        <v>0</v>
      </c>
      <c r="IG32" s="116" t="str">
        <f>IF('Total Participantes'!IG32="","0",IFERROR(IF(MATCH('Total Participantes'!IG32,'Total Participantes'!$ID$4:$IO$4,0)&gt;0,IG$4,0),0))</f>
        <v>0</v>
      </c>
      <c r="IH32" s="116" t="str">
        <f>IF('Total Participantes'!IH32="","0",IFERROR(IF(MATCH('Total Participantes'!IH32,'Total Participantes'!$ID$4:$IO$4,0)&gt;0,IH$4,0),0))</f>
        <v>0</v>
      </c>
      <c r="II32" s="116">
        <f>IF('Total Participantes'!II32="","0",IFERROR(IF(MATCH('Total Participantes'!II32,'Total Participantes'!$ID$4:$IO$4,0)&gt;0,II$4,0),0))+IF(IG32+IH32=IG$4+IH$4,$IF$4,0)</f>
        <v>0</v>
      </c>
      <c r="IJ32" s="116" t="str">
        <f>IF('Total Participantes'!IJ32="","0",IFERROR(IF(MATCH('Total Participantes'!IJ32,'Total Participantes'!$ID$4:$IO$4,0)&gt;0,IJ$4,0),0))</f>
        <v>0</v>
      </c>
      <c r="IK32" s="116" t="str">
        <f>IF('Total Participantes'!IK32="","0",IFERROR(IF(MATCH('Total Participantes'!IK32,'Total Participantes'!$ID$4:$IO$4,0)&gt;0,IK$4,0),0))</f>
        <v>0</v>
      </c>
      <c r="IL32" s="116">
        <f>IF('Total Participantes'!IL32="","0",IFERROR(IF(MATCH('Total Participantes'!IL32,'Total Participantes'!$ID$4:$IO$4,0)&gt;0,IL$4,0),0))+IF(IJ32+IK32=IJ$4+IK$4,$IF$4,0)</f>
        <v>0</v>
      </c>
      <c r="IM32" s="116" t="str">
        <f>IF('Total Participantes'!IM32="","0",IFERROR(IF(MATCH('Total Participantes'!IM32,'Total Participantes'!$ID$4:$IO$4,0)&gt;0,IM$4,0),0))</f>
        <v>0</v>
      </c>
      <c r="IN32" s="116" t="str">
        <f>IF('Total Participantes'!IN32="","0",IFERROR(IF(MATCH('Total Participantes'!IN32,'Total Participantes'!$ID$4:$IO$4,0)&gt;0,IN$4,0),0))</f>
        <v>0</v>
      </c>
      <c r="IO32" s="116">
        <f>IF('Total Participantes'!IO32="","0",IFERROR(IF(MATCH('Total Participantes'!IO32,'Total Participantes'!$ID$4:$IO$4,0)&gt;0,IO$4,0),0))+IF(IM32+IN32=IM$4+IN$4,$IF$4,0)</f>
        <v>0</v>
      </c>
      <c r="IP32" s="116" t="str">
        <f>IF('Total Participantes'!IP32="","0",IFERROR(IF(MATCH('Total Participantes'!IP32,'Total Participantes'!$IP$4:$IU$4,0)&gt;0,IP$4,0),0))</f>
        <v>0</v>
      </c>
      <c r="IQ32" s="116" t="str">
        <f>IF('Total Participantes'!IQ32="","0",IFERROR(IF(MATCH('Total Participantes'!IQ32,'Total Participantes'!$IP$4:$IU$4,0)&gt;0,IQ$4,0),0))</f>
        <v>0</v>
      </c>
      <c r="IR32" s="116">
        <f>IF('Total Participantes'!IR32="","0",IFERROR(IF(MATCH('Total Participantes'!IR32,'Total Participantes'!$IP$4:$IU$4,0)&gt;0,IR$4,0),0))+IF(IP32+IQ32=IP$4+IQ$4,$IR$4,0)</f>
        <v>0</v>
      </c>
      <c r="IS32" s="116" t="str">
        <f>IF('Total Participantes'!IS32="","0",IFERROR(IF(MATCH('Total Participantes'!IS32,'Total Participantes'!$IP$4:$IU$4,0)&gt;0,IS$4,0),0))</f>
        <v>0</v>
      </c>
      <c r="IT32" s="116" t="str">
        <f>IF('Total Participantes'!IT32="","0",IFERROR(IF(MATCH('Total Participantes'!IT32,'Total Participantes'!$IP$4:$IU$4,0)&gt;0,IT$4,0),0))</f>
        <v>0</v>
      </c>
      <c r="IU32" s="116">
        <f>IF('Total Participantes'!IU32="","0",IFERROR(IF(MATCH('Total Participantes'!IU32,'Total Participantes'!$IP$4:$IU$4,0)&gt;0,IU$4,0),0))+IF(IS32+IT32=IS$4+IT$4,$IR$4,0)</f>
        <v>0</v>
      </c>
      <c r="IV32" s="116" t="str">
        <f>IF('Total Participantes'!IV32="","0",IFERROR(IF(MATCH('Total Participantes'!IV32,'Total Participantes'!$HF$4:$IC$4,0)&gt;0,IV$4,0),0))</f>
        <v>0</v>
      </c>
      <c r="IW32" s="116" t="str">
        <f>IF('Total Participantes'!IW32="","0",IFERROR(IF(MATCH('Total Participantes'!IW32,'Total Participantes'!$HF$4:$IC$4,0)&gt;0,IW$4,0),0))</f>
        <v>0</v>
      </c>
      <c r="IX32" s="116">
        <f>IF('Total Participantes'!IX32="","0",IFERROR(IF(MATCH('Total Participantes'!IX32,'Total Participantes'!$HF$4:$IC$4,0)&gt;0,IX$4,0),0))+IF(IV32+IW32=IV$4+IW$4,$IX$4,0)</f>
        <v>0</v>
      </c>
      <c r="IY32" s="116" t="str">
        <f>IF('Total Participantes'!IY32="","0",IFERROR(IF(MATCH('Total Participantes'!IY32,'Total Participantes'!$HF$4:$IC$4,0)&gt;0,IY$4,0),0))</f>
        <v>0</v>
      </c>
      <c r="IZ32" s="116" t="str">
        <f>IF('Total Participantes'!IZ32="","0",IFERROR(IF(MATCH('Total Participantes'!IZ32,'Total Participantes'!$HF$4:$IC$4,0)&gt;0,IZ$4,0),0))</f>
        <v>0</v>
      </c>
      <c r="JA32" s="116">
        <f>IF('Total Participantes'!JA32="","0",IFERROR(IF(MATCH('Total Participantes'!JA32,'Total Participantes'!$HF$4:$IC$4,0)&gt;0,JA$4,0),0))+IF(IY32+IZ32=IY$4+IZ$4,$IX$4,0)</f>
        <v>0</v>
      </c>
    </row>
    <row r="33" spans="1:261" ht="31.5" customHeight="1" thickBot="1">
      <c r="A33" s="117">
        <f>'Total Participantes'!A33</f>
        <v>0</v>
      </c>
      <c r="B33" s="117">
        <f>'Total Participantes'!B33</f>
        <v>0</v>
      </c>
      <c r="C33" s="117">
        <f>'Total Participantes'!C33</f>
        <v>0</v>
      </c>
      <c r="D33" s="116">
        <f>IF(OR('Total Participantes'!D$4="",'Total Participantes'!D33=""),0,IF('Total Participantes'!D33='Total Participantes'!D$4,D$4,0))</f>
        <v>0</v>
      </c>
      <c r="E33" s="116">
        <f>IF(OR('Total Participantes'!E$4="",'Total Participantes'!E33=""),0,IF('Total Participantes'!E33='Total Participantes'!E$4,E$4,0))</f>
        <v>0</v>
      </c>
      <c r="F33" s="97">
        <f>IF('Total Participantes'!F$4="",0,IF('Total Participantes'!F33='Total Participantes'!F$4,F$4,0))+IF(D33+E33=D$4+E$4,$F$4,0)</f>
        <v>0</v>
      </c>
      <c r="G33" s="116">
        <f>IF(OR('Total Participantes'!G$4="",'Total Participantes'!G33=""),0,IF('Total Participantes'!G33='Total Participantes'!G$4,G$4,0))</f>
        <v>0</v>
      </c>
      <c r="H33" s="116">
        <f>IF(OR('Total Participantes'!H$4="",'Total Participantes'!H33=""),0,IF('Total Participantes'!H33='Total Participantes'!H$4,H$4,0))</f>
        <v>0</v>
      </c>
      <c r="I33" s="97">
        <f>IF('Total Participantes'!I$4="",0,IF('Total Participantes'!I33='Total Participantes'!I$4,I$4,0))+IF(G33+H33=G$4+H$4,$F$4,0)</f>
        <v>0</v>
      </c>
      <c r="J33" s="116">
        <f>IF(OR('Total Participantes'!J$4="",'Total Participantes'!J33=""),0,IF('Total Participantes'!J33='Total Participantes'!J$4,J$4,0))</f>
        <v>0</v>
      </c>
      <c r="K33" s="116">
        <f>IF(OR('Total Participantes'!K$4="",'Total Participantes'!K33=""),0,IF('Total Participantes'!K33='Total Participantes'!K$4,K$4,0))</f>
        <v>0</v>
      </c>
      <c r="L33" s="97">
        <f>IF('Total Participantes'!L$4="",0,IF('Total Participantes'!L33='Total Participantes'!L$4,L$4,0))+IF(J33+K33=J$4+K$4,$F$4,0)</f>
        <v>0</v>
      </c>
      <c r="M33" s="116">
        <f>IF(OR('Total Participantes'!M$4="",'Total Participantes'!M33=""),0,IF('Total Participantes'!M33='Total Participantes'!M$4,M$4,0))</f>
        <v>0</v>
      </c>
      <c r="N33" s="116">
        <f>IF(OR('Total Participantes'!N$4="",'Total Participantes'!N33=""),0,IF('Total Participantes'!N33='Total Participantes'!N$4,N$4,0))</f>
        <v>0</v>
      </c>
      <c r="O33" s="97">
        <f>IF('Total Participantes'!O$4="",0,IF('Total Participantes'!O33='Total Participantes'!O$4,O$4,0))+IF(M33+N33=M$4+N$4,$F$4,0)</f>
        <v>0</v>
      </c>
      <c r="P33" s="116">
        <f>IF(OR('Total Participantes'!P$4="",'Total Participantes'!P33=""),0,IF('Total Participantes'!P33='Total Participantes'!P$4,P$4,0))</f>
        <v>0</v>
      </c>
      <c r="Q33" s="116">
        <f>IF(OR('Total Participantes'!Q$4="",'Total Participantes'!Q33=""),0,IF('Total Participantes'!Q33='Total Participantes'!Q$4,Q$4,0))</f>
        <v>0</v>
      </c>
      <c r="R33" s="97">
        <f>IF('Total Participantes'!R$4="",0,IF('Total Participantes'!R33='Total Participantes'!R$4,R$4,0))+IF(P33+Q33=P$4+Q$4,$F$4,0)</f>
        <v>0</v>
      </c>
      <c r="S33" s="116">
        <f>IF(OR('Total Participantes'!S$4="",'Total Participantes'!S33=""),0,IF('Total Participantes'!S33='Total Participantes'!S$4,S$4,0))</f>
        <v>0</v>
      </c>
      <c r="T33" s="116">
        <f>IF(OR('Total Participantes'!T$4="",'Total Participantes'!T33=""),0,IF('Total Participantes'!T33='Total Participantes'!T$4,T$4,0))</f>
        <v>0</v>
      </c>
      <c r="U33" s="97">
        <f>IF('Total Participantes'!U$4="",0,IF('Total Participantes'!U33='Total Participantes'!U$4,U$4,0))+IF(S33+T33=S$4+T$4,$F$4,0)</f>
        <v>0</v>
      </c>
      <c r="V33" s="97">
        <f>IFERROR(IF(MATCH('Total Participantes'!V33,'Total Participantes'!$V$4:$W$4,0)&gt;0,V$4,0),0)</f>
        <v>0</v>
      </c>
      <c r="W33" s="97">
        <f>IFERROR(IF(MATCH('Total Participantes'!W33,'Total Participantes'!$V$4:$W$4,0)&gt;0,W$4,0),0)</f>
        <v>0</v>
      </c>
      <c r="X33" s="78"/>
      <c r="Y33" s="78"/>
      <c r="Z33" s="116">
        <f>IF(OR('Total Participantes'!Z$4="",'Total Participantes'!Z33=""),0,IF('Total Participantes'!Z33='Total Participantes'!Z$4,Z$4,0))</f>
        <v>0</v>
      </c>
      <c r="AA33" s="116">
        <f>IF(OR('Total Participantes'!AA$4="",'Total Participantes'!AA33=""),0,IF('Total Participantes'!AA33='Total Participantes'!AA$4,AA$4,0))</f>
        <v>0</v>
      </c>
      <c r="AB33" s="97">
        <f>IF('Total Participantes'!AB$4="",0,IF('Total Participantes'!AB33='Total Participantes'!AB$4,AB$4,0))+IF(Z33+AA33=Z$4+AA$4,$F$4,0)</f>
        <v>0</v>
      </c>
      <c r="AC33" s="116">
        <f>IF(OR('Total Participantes'!AC$4="",'Total Participantes'!AC33=""),0,IF('Total Participantes'!AC33='Total Participantes'!AC$4,AC$4,0))</f>
        <v>0</v>
      </c>
      <c r="AD33" s="116">
        <f>IF(OR('Total Participantes'!AD$4="",'Total Participantes'!AD33=""),0,IF('Total Participantes'!AD33='Total Participantes'!AD$4,AD$4,0))</f>
        <v>0</v>
      </c>
      <c r="AE33" s="97">
        <f>IF('Total Participantes'!AE$4="",0,IF('Total Participantes'!AE33='Total Participantes'!AE$4,AE$4,0))+IF(AC33+AD33=AC$4+AD$4,$F$4,0)</f>
        <v>0</v>
      </c>
      <c r="AF33" s="116">
        <f>IF(OR('Total Participantes'!AF$4="",'Total Participantes'!AF33=""),0,IF('Total Participantes'!AF33='Total Participantes'!AF$4,AF$4,0))</f>
        <v>0</v>
      </c>
      <c r="AG33" s="116">
        <f>IF(OR('Total Participantes'!AG$4="",'Total Participantes'!AG33=""),0,IF('Total Participantes'!AG33='Total Participantes'!AG$4,AG$4,0))</f>
        <v>0</v>
      </c>
      <c r="AH33" s="97">
        <f>IF('Total Participantes'!AH$4="",0,IF('Total Participantes'!AH33='Total Participantes'!AH$4,AH$4,0))+IF(AF33+AG33=AF$4+AG$4,$F$4,0)</f>
        <v>0</v>
      </c>
      <c r="AI33" s="116">
        <f>IF(OR('Total Participantes'!AI$4="",'Total Participantes'!AI33=""),0,IF('Total Participantes'!AI33='Total Participantes'!AI$4,AI$4,0))</f>
        <v>0</v>
      </c>
      <c r="AJ33" s="116">
        <f>IF(OR('Total Participantes'!AJ$4="",'Total Participantes'!AJ33=""),0,IF('Total Participantes'!AJ33='Total Participantes'!AJ$4,AJ$4,0))</f>
        <v>0</v>
      </c>
      <c r="AK33" s="97">
        <f>IF('Total Participantes'!AK$4="",0,IF('Total Participantes'!AK33='Total Participantes'!AK$4,AK$4,0))+IF(AI33+AJ33=AI$4+AJ$4,$F$4,0)</f>
        <v>0</v>
      </c>
      <c r="AL33" s="116">
        <f>IF(OR('Total Participantes'!AL$4="",'Total Participantes'!AL33=""),0,IF('Total Participantes'!AL33='Total Participantes'!AL$4,AL$4,0))</f>
        <v>0</v>
      </c>
      <c r="AM33" s="116">
        <f>IF(OR('Total Participantes'!AM$4="",'Total Participantes'!AM33=""),0,IF('Total Participantes'!AM33='Total Participantes'!AM$4,AM$4,0))</f>
        <v>0</v>
      </c>
      <c r="AN33" s="97">
        <f>IF('Total Participantes'!AN$4="",0,IF('Total Participantes'!AN33='Total Participantes'!AN$4,AN$4,0))+IF(AL33+AM33=AL$4+AM$4,$F$4,0)</f>
        <v>0</v>
      </c>
      <c r="AO33" s="116">
        <f>IF(OR('Total Participantes'!AO$4="",'Total Participantes'!AO33=""),0,IF('Total Participantes'!AO33='Total Participantes'!AO$4,AO$4,0))</f>
        <v>0</v>
      </c>
      <c r="AP33" s="116">
        <f>IF(OR('Total Participantes'!AP$4="",'Total Participantes'!AP33=""),0,IF('Total Participantes'!AP33='Total Participantes'!AP$4,AP$4,0))</f>
        <v>0</v>
      </c>
      <c r="AQ33" s="97">
        <f>IF('Total Participantes'!AQ$4="",0,IF('Total Participantes'!AQ33='Total Participantes'!AQ$4,AQ$4,0))+IF(AO33+AP33=AO$4+AP$4,$F$4,0)</f>
        <v>0</v>
      </c>
      <c r="AR33" s="97">
        <f>IFERROR(IF(MATCH('Total Participantes'!AR33,'Total Participantes'!$AR$4:$AS$4,0)&gt;0,AR$4,0),0)</f>
        <v>0</v>
      </c>
      <c r="AS33" s="97">
        <f>IFERROR(IF(MATCH('Total Participantes'!AS33,'Total Participantes'!$AR$4:$AS$4,0)&gt;0,AS$4,0),0)</f>
        <v>0</v>
      </c>
      <c r="AT33" s="78"/>
      <c r="AU33" s="78"/>
      <c r="AV33" s="116">
        <f>IF(OR('Total Participantes'!AV$4="",'Total Participantes'!AV33=""),0,IF('Total Participantes'!AV33='Total Participantes'!AV$4,AV$4,0))</f>
        <v>0</v>
      </c>
      <c r="AW33" s="116">
        <f>IF(OR('Total Participantes'!AW$4="",'Total Participantes'!AW33=""),0,IF('Total Participantes'!AW33='Total Participantes'!AW$4,AW$4,0))</f>
        <v>0</v>
      </c>
      <c r="AX33" s="97">
        <f>IF('Total Participantes'!AX$4="",0,IF('Total Participantes'!AX33='Total Participantes'!AX$4,AX$4,0))+IF(AV33+AW33=AV$4+AW$4,$F$4,0)</f>
        <v>0</v>
      </c>
      <c r="AY33" s="116">
        <f>IF(OR('Total Participantes'!AY$4="",'Total Participantes'!AY33=""),0,IF('Total Participantes'!AY33='Total Participantes'!AY$4,AY$4,0))</f>
        <v>0</v>
      </c>
      <c r="AZ33" s="116">
        <f>IF(OR('Total Participantes'!AZ$4="",'Total Participantes'!AZ33=""),0,IF('Total Participantes'!AZ33='Total Participantes'!AZ$4,AZ$4,0))</f>
        <v>0</v>
      </c>
      <c r="BA33" s="97">
        <f>IF('Total Participantes'!BA$4="",0,IF('Total Participantes'!BA33='Total Participantes'!BA$4,BA$4,0))+IF(AY33+AZ33=AY$4+AZ$4,$F$4,0)</f>
        <v>0</v>
      </c>
      <c r="BB33" s="116">
        <f>IF(OR('Total Participantes'!BB$4="",'Total Participantes'!BB33=""),0,IF('Total Participantes'!BB33='Total Participantes'!BB$4,BB$4,0))</f>
        <v>0</v>
      </c>
      <c r="BC33" s="116">
        <f>IF(OR('Total Participantes'!BC$4="",'Total Participantes'!BC33=""),0,IF('Total Participantes'!BC33='Total Participantes'!BC$4,BC$4,0))</f>
        <v>0</v>
      </c>
      <c r="BD33" s="97">
        <f>IF('Total Participantes'!BD$4="",0,IF('Total Participantes'!BD33='Total Participantes'!BD$4,BD$4,0))+IF(BB33+BC33=BB$4+BC$4,$F$4,0)</f>
        <v>0</v>
      </c>
      <c r="BE33" s="116">
        <f>IF(OR('Total Participantes'!BE$4="",'Total Participantes'!BE33=""),0,IF('Total Participantes'!BE33='Total Participantes'!BE$4,BE$4,0))</f>
        <v>0</v>
      </c>
      <c r="BF33" s="116">
        <f>IF(OR('Total Participantes'!BF$4="",'Total Participantes'!BF33=""),0,IF('Total Participantes'!BF33='Total Participantes'!BF$4,BF$4,0))</f>
        <v>0</v>
      </c>
      <c r="BG33" s="97">
        <f>IF('Total Participantes'!BG$4="",0,IF('Total Participantes'!BG33='Total Participantes'!BG$4,BG$4,0))+IF(BE33+BF33=BE$4+BF$4,$F$4,0)</f>
        <v>0</v>
      </c>
      <c r="BH33" s="116">
        <f>IF(OR('Total Participantes'!BH$4="",'Total Participantes'!BH33=""),0,IF('Total Participantes'!BH33='Total Participantes'!BH$4,BH$4,0))</f>
        <v>0</v>
      </c>
      <c r="BI33" s="116">
        <f>IF(OR('Total Participantes'!BI$4="",'Total Participantes'!BI33=""),0,IF('Total Participantes'!BI33='Total Participantes'!BI$4,BI$4,0))</f>
        <v>0</v>
      </c>
      <c r="BJ33" s="97">
        <f>IF('Total Participantes'!BJ$4="",0,IF('Total Participantes'!BJ33='Total Participantes'!BJ$4,BJ$4,0))+IF(BH33+BI33=BH$4+BI$4,$F$4,0)</f>
        <v>0</v>
      </c>
      <c r="BK33" s="116">
        <f>IF(OR('Total Participantes'!BK$4="",'Total Participantes'!BK33=""),0,IF('Total Participantes'!BK33='Total Participantes'!BK$4,BK$4,0))</f>
        <v>0</v>
      </c>
      <c r="BL33" s="116">
        <f>IF(OR('Total Participantes'!BL$4="",'Total Participantes'!BL33=""),0,IF('Total Participantes'!BL33='Total Participantes'!BL$4,BL$4,0))</f>
        <v>0</v>
      </c>
      <c r="BM33" s="97">
        <f>IF('Total Participantes'!BM$4="",0,IF('Total Participantes'!BM33='Total Participantes'!BM$4,BM$4,0))+IF(BK33+BL33=BK$4+BL$4,$F$4,0)</f>
        <v>0</v>
      </c>
      <c r="BN33" s="97">
        <f>IFERROR(IF(MATCH('Total Participantes'!BN33,'Total Participantes'!$BN$4:$BO$4,0)&gt;0,BN$4,0),0)</f>
        <v>0</v>
      </c>
      <c r="BO33" s="97">
        <f>IFERROR(IF(MATCH('Total Participantes'!BO33,'Total Participantes'!$BN$4:$BO$4,0)&gt;0,BO$4,0),0)</f>
        <v>0</v>
      </c>
      <c r="BP33" s="78"/>
      <c r="BQ33" s="78"/>
      <c r="BR33" s="116">
        <f>IF(OR('Total Participantes'!BR$4="",'Total Participantes'!BR33=""),0,IF('Total Participantes'!BR33='Total Participantes'!BR$4,BR$4,0))</f>
        <v>0</v>
      </c>
      <c r="BS33" s="116">
        <f>IF(OR('Total Participantes'!BS$4="",'Total Participantes'!BS33=""),0,IF('Total Participantes'!BS33='Total Participantes'!BS$4,BS$4,0))</f>
        <v>0</v>
      </c>
      <c r="BT33" s="97">
        <f>IF('Total Participantes'!BT$4="",0,IF('Total Participantes'!BT33='Total Participantes'!BT$4,BT$4,0))+IF(BR33+BS33=BR$4+BS$4,$F$4,0)</f>
        <v>0</v>
      </c>
      <c r="BU33" s="116">
        <f>IF(OR('Total Participantes'!BU$4="",'Total Participantes'!BU33=""),0,IF('Total Participantes'!BU33='Total Participantes'!BU$4,BU$4,0))</f>
        <v>0</v>
      </c>
      <c r="BV33" s="116">
        <f>IF(OR('Total Participantes'!BV$4="",'Total Participantes'!BV33=""),0,IF('Total Participantes'!BV33='Total Participantes'!BV$4,BV$4,0))</f>
        <v>0</v>
      </c>
      <c r="BW33" s="97">
        <f>IF('Total Participantes'!BW$4="",0,IF('Total Participantes'!BW33='Total Participantes'!BW$4,BW$4,0))+IF(BU33+BV33=BU$4+BV$4,$F$4,0)</f>
        <v>0</v>
      </c>
      <c r="BX33" s="116">
        <f>IF(OR('Total Participantes'!BX$4="",'Total Participantes'!BX33=""),0,IF('Total Participantes'!BX33='Total Participantes'!BX$4,BX$4,0))</f>
        <v>0</v>
      </c>
      <c r="BY33" s="116">
        <f>IF(OR('Total Participantes'!BY$4="",'Total Participantes'!BY33=""),0,IF('Total Participantes'!BY33='Total Participantes'!BY$4,BY$4,0))</f>
        <v>0</v>
      </c>
      <c r="BZ33" s="97">
        <f>IF('Total Participantes'!BZ$4="",0,IF('Total Participantes'!BZ33='Total Participantes'!BZ$4,BZ$4,0))+IF(BX33+BY33=BX$4+BY$4,$F$4,0)</f>
        <v>0</v>
      </c>
      <c r="CA33" s="116">
        <f>IF(OR('Total Participantes'!CA$4="",'Total Participantes'!CA33=""),0,IF('Total Participantes'!CA33='Total Participantes'!CA$4,CA$4,0))</f>
        <v>0</v>
      </c>
      <c r="CB33" s="116">
        <f>IF(OR('Total Participantes'!CB$4="",'Total Participantes'!CB33=""),0,IF('Total Participantes'!CB33='Total Participantes'!CB$4,CB$4,0))</f>
        <v>0</v>
      </c>
      <c r="CC33" s="97">
        <f>IF('Total Participantes'!CC$4="",0,IF('Total Participantes'!CC33='Total Participantes'!CC$4,CC$4,0))+IF(CA33+CB33=CA$4+CB$4,$F$4,0)</f>
        <v>0</v>
      </c>
      <c r="CD33" s="116">
        <f>IF(OR('Total Participantes'!CD$4="",'Total Participantes'!CD33=""),0,IF('Total Participantes'!CD33='Total Participantes'!CD$4,CD$4,0))</f>
        <v>0</v>
      </c>
      <c r="CE33" s="116">
        <f>IF(OR('Total Participantes'!CE$4="",'Total Participantes'!CE33=""),0,IF('Total Participantes'!CE33='Total Participantes'!CE$4,CE$4,0))</f>
        <v>0</v>
      </c>
      <c r="CF33" s="97">
        <f>IF('Total Participantes'!CF$4="",0,IF('Total Participantes'!CF33='Total Participantes'!CF$4,CF$4,0))+IF(CD33+CE33=CD$4+CE$4,$F$4,0)</f>
        <v>0</v>
      </c>
      <c r="CG33" s="116">
        <f>IF(OR('Total Participantes'!CG$4="",'Total Participantes'!CG33=""),0,IF('Total Participantes'!CG33='Total Participantes'!CG$4,CG$4,0))</f>
        <v>0</v>
      </c>
      <c r="CH33" s="116">
        <f>IF(OR('Total Participantes'!CH$4="",'Total Participantes'!CH33=""),0,IF('Total Participantes'!CH33='Total Participantes'!CH$4,CH$4,0))</f>
        <v>0</v>
      </c>
      <c r="CI33" s="97">
        <f>IF('Total Participantes'!CI$4="",0,IF('Total Participantes'!CI33='Total Participantes'!CI$4,CI$4,0))+IF(CG33+CH33=CG$4+CH$4,$F$4,0)</f>
        <v>0</v>
      </c>
      <c r="CJ33" s="97">
        <f>IFERROR(IF(MATCH('Total Participantes'!CJ33,'Total Participantes'!$CJ$4:$CK$4,0)&gt;0,CJ$4,0),0)</f>
        <v>0</v>
      </c>
      <c r="CK33" s="97">
        <f>IFERROR(IF(MATCH('Total Participantes'!CK33,'Total Participantes'!$CJ$4:$CK$4,0)&gt;0,CK$4,0),0)</f>
        <v>0</v>
      </c>
      <c r="CL33" s="78"/>
      <c r="CM33" s="78"/>
      <c r="CN33" s="116">
        <f>IF(OR('Total Participantes'!CN$4="",'Total Participantes'!CN33=""),0,IF('Total Participantes'!CN33='Total Participantes'!CN$4,CN$4,0))</f>
        <v>0</v>
      </c>
      <c r="CO33" s="116">
        <f>IF(OR('Total Participantes'!CO$4="",'Total Participantes'!CO33=""),0,IF('Total Participantes'!CO33='Total Participantes'!CO$4,CO$4,0))</f>
        <v>0</v>
      </c>
      <c r="CP33" s="97">
        <f>IF('Total Participantes'!CP$4="",0,IF('Total Participantes'!CP33='Total Participantes'!CP$4,CP$4,0))+IF(CN33+CO33=CN$4+CO$4,$F$4,0)</f>
        <v>0</v>
      </c>
      <c r="CQ33" s="116">
        <f>IF(OR('Total Participantes'!CQ$4="",'Total Participantes'!CQ33=""),0,IF('Total Participantes'!CQ33='Total Participantes'!CQ$4,CQ$4,0))</f>
        <v>0</v>
      </c>
      <c r="CR33" s="116">
        <f>IF(OR('Total Participantes'!CR$4="",'Total Participantes'!CR33=""),0,IF('Total Participantes'!CR33='Total Participantes'!CR$4,CR$4,0))</f>
        <v>0</v>
      </c>
      <c r="CS33" s="97">
        <f>IF('Total Participantes'!CS$4="",0,IF('Total Participantes'!CS33='Total Participantes'!CS$4,CS$4,0))+IF(CQ33+CR33=CQ$4+CR$4,$F$4,0)</f>
        <v>0</v>
      </c>
      <c r="CT33" s="116">
        <f>IF(OR('Total Participantes'!CT$4="",'Total Participantes'!CT33=""),0,IF('Total Participantes'!CT33='Total Participantes'!CT$4,CT$4,0))</f>
        <v>0</v>
      </c>
      <c r="CU33" s="116">
        <f>IF(OR('Total Participantes'!CU$4="",'Total Participantes'!CU33=""),0,IF('Total Participantes'!CU33='Total Participantes'!CU$4,CU$4,0))</f>
        <v>0</v>
      </c>
      <c r="CV33" s="97">
        <f>IF('Total Participantes'!CV$4="",0,IF('Total Participantes'!CV33='Total Participantes'!CV$4,CV$4,0))+IF(CT33+CU33=CT$4+CU$4,$F$4,0)</f>
        <v>0</v>
      </c>
      <c r="CW33" s="116">
        <f>IF(OR('Total Participantes'!CW$4="",'Total Participantes'!CW33=""),0,IF('Total Participantes'!CW33='Total Participantes'!CW$4,CW$4,0))</f>
        <v>0</v>
      </c>
      <c r="CX33" s="116">
        <f>IF(OR('Total Participantes'!CX$4="",'Total Participantes'!CX33=""),0,IF('Total Participantes'!CX33='Total Participantes'!CX$4,CX$4,0))</f>
        <v>0</v>
      </c>
      <c r="CY33" s="97">
        <f>IF('Total Participantes'!CY$4="",0,IF('Total Participantes'!CY33='Total Participantes'!CY$4,CY$4,0))+IF(CW33+CX33=CW$4+CX$4,$F$4,0)</f>
        <v>0</v>
      </c>
      <c r="CZ33" s="116">
        <f>IF(OR('Total Participantes'!CZ$4="",'Total Participantes'!CZ33=""),0,IF('Total Participantes'!CZ33='Total Participantes'!CZ$4,CZ$4,0))</f>
        <v>0</v>
      </c>
      <c r="DA33" s="116">
        <f>IF(OR('Total Participantes'!DA$4="",'Total Participantes'!DA33=""),0,IF('Total Participantes'!DA33='Total Participantes'!DA$4,DA$4,0))</f>
        <v>0</v>
      </c>
      <c r="DB33" s="97">
        <f>IF('Total Participantes'!DB$4="",0,IF('Total Participantes'!DB33='Total Participantes'!DB$4,DB$4,0))+IF(CZ33+DA33=CZ$4+DA$4,$F$4,0)</f>
        <v>0</v>
      </c>
      <c r="DC33" s="116">
        <f>IF(OR('Total Participantes'!DC$4="",'Total Participantes'!DC33=""),0,IF('Total Participantes'!DC33='Total Participantes'!DC$4,DC$4,0))</f>
        <v>0</v>
      </c>
      <c r="DD33" s="116">
        <f>IF(OR('Total Participantes'!DD$4="",'Total Participantes'!DD33=""),0,IF('Total Participantes'!DD33='Total Participantes'!DD$4,DD$4,0))</f>
        <v>0</v>
      </c>
      <c r="DE33" s="97">
        <f>IF('Total Participantes'!DE$4="",0,IF('Total Participantes'!DE33='Total Participantes'!DE$4,DE$4,0))+IF(DC33+DD33=DC$4+DD$4,$F$4,0)</f>
        <v>0</v>
      </c>
      <c r="DF33" s="97">
        <f>IFERROR(IF(MATCH('Total Participantes'!DF33,'Total Participantes'!$DF$4:$DG$4,0)&gt;0,DF$4,0),0)</f>
        <v>0</v>
      </c>
      <c r="DG33" s="97">
        <f>IFERROR(IF(MATCH('Total Participantes'!DG33,'Total Participantes'!$DF$4:$DG$4,0)&gt;0,DG$4,0),0)</f>
        <v>0</v>
      </c>
      <c r="DH33" s="78"/>
      <c r="DI33" s="78"/>
      <c r="DJ33" s="116">
        <f>IF(OR('Total Participantes'!DJ$4="",'Total Participantes'!DJ33=""),0,IF('Total Participantes'!DJ33='Total Participantes'!DJ$4,DJ$4,0))</f>
        <v>0</v>
      </c>
      <c r="DK33" s="116">
        <f>IF(OR('Total Participantes'!DK$4="",'Total Participantes'!DK33=""),0,IF('Total Participantes'!DK33='Total Participantes'!DK$4,DK$4,0))</f>
        <v>0</v>
      </c>
      <c r="DL33" s="97">
        <f>IF('Total Participantes'!DL$4="",0,IF('Total Participantes'!DL33='Total Participantes'!DL$4,DL$4,0))+IF(DJ33+DK33=DJ$4+DK$4,$F$4,0)</f>
        <v>0</v>
      </c>
      <c r="DM33" s="116">
        <f>IF(OR('Total Participantes'!DM$4="",'Total Participantes'!DM33=""),0,IF('Total Participantes'!DM33='Total Participantes'!DM$4,DM$4,0))</f>
        <v>0</v>
      </c>
      <c r="DN33" s="116">
        <f>IF(OR('Total Participantes'!DN$4="",'Total Participantes'!DN33=""),0,IF('Total Participantes'!DN33='Total Participantes'!DN$4,DN$4,0))</f>
        <v>0</v>
      </c>
      <c r="DO33" s="97">
        <f>IF('Total Participantes'!DO$4="",0,IF('Total Participantes'!DO33='Total Participantes'!DO$4,DO$4,0))+IF(DM33+DN33=DM$4+DN$4,$F$4,0)</f>
        <v>0</v>
      </c>
      <c r="DP33" s="116">
        <f>IF(OR('Total Participantes'!DP$4="",'Total Participantes'!DP33=""),0,IF('Total Participantes'!DP33='Total Participantes'!DP$4,DP$4,0))</f>
        <v>0</v>
      </c>
      <c r="DQ33" s="116">
        <f>IF(OR('Total Participantes'!DQ$4="",'Total Participantes'!DQ33=""),0,IF('Total Participantes'!DQ33='Total Participantes'!DQ$4,DQ$4,0))</f>
        <v>0</v>
      </c>
      <c r="DR33" s="97">
        <f>IF('Total Participantes'!DR$4="",0,IF('Total Participantes'!DR33='Total Participantes'!DR$4,DR$4,0))+IF(DP33+DQ33=DP$4+DQ$4,$F$4,0)</f>
        <v>0</v>
      </c>
      <c r="DS33" s="116">
        <f>IF(OR('Total Participantes'!DS$4="",'Total Participantes'!DS33=""),0,IF('Total Participantes'!DS33='Total Participantes'!DS$4,DS$4,0))</f>
        <v>0</v>
      </c>
      <c r="DT33" s="116">
        <f>IF(OR('Total Participantes'!DT$4="",'Total Participantes'!DT33=""),0,IF('Total Participantes'!DT33='Total Participantes'!DT$4,DT$4,0))</f>
        <v>0</v>
      </c>
      <c r="DU33" s="97">
        <f>IF('Total Participantes'!DU$4="",0,IF('Total Participantes'!DU33='Total Participantes'!DU$4,DU$4,0))+IF(DS33+DT33=DS$4+DT$4,$F$4,0)</f>
        <v>0</v>
      </c>
      <c r="DV33" s="116">
        <f>IF(OR('Total Participantes'!DV$4="",'Total Participantes'!DV33=""),0,IF('Total Participantes'!DV33='Total Participantes'!DV$4,DV$4,0))</f>
        <v>0</v>
      </c>
      <c r="DW33" s="116">
        <f>IF(OR('Total Participantes'!DW$4="",'Total Participantes'!DW33=""),0,IF('Total Participantes'!DW33='Total Participantes'!DW$4,DW$4,0))</f>
        <v>0</v>
      </c>
      <c r="DX33" s="97">
        <f>IF('Total Participantes'!DX$4="",0,IF('Total Participantes'!DX33='Total Participantes'!DX$4,DX$4,0))+IF(DV33+DW33=DV$4+DW$4,$F$4,0)</f>
        <v>0</v>
      </c>
      <c r="DY33" s="116">
        <f>IF(OR('Total Participantes'!DY$4="",'Total Participantes'!DY33=""),0,IF('Total Participantes'!DY33='Total Participantes'!DY$4,DY$4,0))</f>
        <v>0</v>
      </c>
      <c r="DZ33" s="116">
        <f>IF(OR('Total Participantes'!DZ$4="",'Total Participantes'!DZ33=""),0,IF('Total Participantes'!DZ33='Total Participantes'!DZ$4,DZ$4,0))</f>
        <v>0</v>
      </c>
      <c r="EA33" s="97">
        <f>IF('Total Participantes'!EA$4="",0,IF('Total Participantes'!EA33='Total Participantes'!EA$4,EA$4,0))+IF(DY33+DZ33=DY$4+DZ$4,$F$4,0)</f>
        <v>0</v>
      </c>
      <c r="EB33" s="97">
        <f>IFERROR(IF(MATCH('Total Participantes'!EB33,'Total Participantes'!$EB$4:$EC$4,0)&gt;0,EB$4,0),0)</f>
        <v>0</v>
      </c>
      <c r="EC33" s="97">
        <f>IFERROR(IF(MATCH('Total Participantes'!EC33,'Total Participantes'!$EB$4:$EC$4,0)&gt;0,EC$4,0),0)</f>
        <v>0</v>
      </c>
      <c r="ED33" s="78"/>
      <c r="EE33" s="78"/>
      <c r="EF33" s="116">
        <f>IF(OR('Total Participantes'!EF$4="",'Total Participantes'!EF33=""),0,IF('Total Participantes'!EF33='Total Participantes'!EF$4,EF$4,0))</f>
        <v>0</v>
      </c>
      <c r="EG33" s="116">
        <f>IF(OR('Total Participantes'!EG$4="",'Total Participantes'!EG33=""),0,IF('Total Participantes'!EG33='Total Participantes'!EG$4,EG$4,0))</f>
        <v>0</v>
      </c>
      <c r="EH33" s="97">
        <f>IF('Total Participantes'!EH$4="",0,IF('Total Participantes'!EH33='Total Participantes'!EH$4,EH$4,0))+IF(EF33+EG33=EF$4+EG$4,$F$4,0)</f>
        <v>0</v>
      </c>
      <c r="EI33" s="116">
        <f>IF(OR('Total Participantes'!EI$4="",'Total Participantes'!EI33=""),0,IF('Total Participantes'!EI33='Total Participantes'!EI$4,EI$4,0))</f>
        <v>0</v>
      </c>
      <c r="EJ33" s="116">
        <f>IF(OR('Total Participantes'!EJ$4="",'Total Participantes'!EJ33=""),0,IF('Total Participantes'!EJ33='Total Participantes'!EJ$4,EJ$4,0))</f>
        <v>0</v>
      </c>
      <c r="EK33" s="97">
        <f>IF('Total Participantes'!EK$4="",0,IF('Total Participantes'!EK33='Total Participantes'!EK$4,EK$4,0))+IF(EI33+EJ33=EI$4+EJ$4,$F$4,0)</f>
        <v>0</v>
      </c>
      <c r="EL33" s="116">
        <f>IF(OR('Total Participantes'!EL$4="",'Total Participantes'!EL33=""),0,IF('Total Participantes'!EL33='Total Participantes'!EL$4,EL$4,0))</f>
        <v>0</v>
      </c>
      <c r="EM33" s="116">
        <f>IF(OR('Total Participantes'!EM$4="",'Total Participantes'!EM33=""),0,IF('Total Participantes'!EM33='Total Participantes'!EM$4,EM$4,0))</f>
        <v>0</v>
      </c>
      <c r="EN33" s="97">
        <f>IF('Total Participantes'!EN$4="",0,IF('Total Participantes'!EN33='Total Participantes'!EN$4,EN$4,0))+IF(EL33+EM33=EL$4+EM$4,$F$4,0)</f>
        <v>0</v>
      </c>
      <c r="EO33" s="116">
        <f>IF(OR('Total Participantes'!EO$4="",'Total Participantes'!EO33=""),0,IF('Total Participantes'!EO33='Total Participantes'!EO$4,EO$4,0))</f>
        <v>0</v>
      </c>
      <c r="EP33" s="116">
        <f>IF(OR('Total Participantes'!EP$4="",'Total Participantes'!EP33=""),0,IF('Total Participantes'!EP33='Total Participantes'!EP$4,EP$4,0))</f>
        <v>0</v>
      </c>
      <c r="EQ33" s="97">
        <f>IF('Total Participantes'!EQ$4="",0,IF('Total Participantes'!EQ33='Total Participantes'!EQ$4,EQ$4,0))+IF(EO33+EP33=EO$4+EP$4,$F$4,0)</f>
        <v>0</v>
      </c>
      <c r="ER33" s="116">
        <f>IF(OR('Total Participantes'!ER$4="",'Total Participantes'!ER33=""),0,IF('Total Participantes'!ER33='Total Participantes'!ER$4,ER$4,0))</f>
        <v>0</v>
      </c>
      <c r="ES33" s="116">
        <f>IF(OR('Total Participantes'!ES$4="",'Total Participantes'!ES33=""),0,IF('Total Participantes'!ES33='Total Participantes'!ES$4,ES$4,0))</f>
        <v>0</v>
      </c>
      <c r="ET33" s="97">
        <f>IF('Total Participantes'!ET$4="",0,IF('Total Participantes'!ET33='Total Participantes'!ET$4,ET$4,0))+IF(ER33+ES33=ER$4+ES$4,$F$4,0)</f>
        <v>0</v>
      </c>
      <c r="EU33" s="116">
        <f>IF(OR('Total Participantes'!EU$4="",'Total Participantes'!EU33=""),0,IF('Total Participantes'!EU33='Total Participantes'!EU$4,EU$4,0))</f>
        <v>0</v>
      </c>
      <c r="EV33" s="116">
        <f>IF(OR('Total Participantes'!EV$4="",'Total Participantes'!EV33=""),0,IF('Total Participantes'!EV33='Total Participantes'!EV$4,EV$4,0))</f>
        <v>0</v>
      </c>
      <c r="EW33" s="97">
        <f>IF('Total Participantes'!EW$4="",0,IF('Total Participantes'!EW33='Total Participantes'!EW$4,EW$4,0))+IF(EU33+EV33=EU$4+EV$4,$F$4,0)</f>
        <v>0</v>
      </c>
      <c r="EX33" s="97">
        <f>IFERROR(IF(MATCH('Total Participantes'!EX33,'Total Participantes'!$EX$4:$EY$4,0)&gt;0,EX$4,0),0)</f>
        <v>0</v>
      </c>
      <c r="EY33" s="97">
        <f>IFERROR(IF(MATCH('Total Participantes'!EY33,'Total Participantes'!$EX$4:$EY$4,0)&gt;0,EY$4,0),0)</f>
        <v>0</v>
      </c>
      <c r="EZ33" s="78"/>
      <c r="FA33" s="78"/>
      <c r="FB33" s="116">
        <f>IF(OR('Total Participantes'!FB$4="",'Total Participantes'!FB33=""),0,IF('Total Participantes'!FB33='Total Participantes'!FB$4,FB$4,0))</f>
        <v>0</v>
      </c>
      <c r="FC33" s="116">
        <f>IF(OR('Total Participantes'!FC$4="",'Total Participantes'!FC33=""),0,IF('Total Participantes'!FC33='Total Participantes'!FC$4,FC$4,0))</f>
        <v>0</v>
      </c>
      <c r="FD33" s="97">
        <f>IF('Total Participantes'!FD$4="",0,IF('Total Participantes'!FD33='Total Participantes'!FD$4,FD$4,0))+IF(FB33+FC33=FB$4+FC$4,$F$4,0)</f>
        <v>0</v>
      </c>
      <c r="FE33" s="116">
        <f>IF(OR('Total Participantes'!FE$4="",'Total Participantes'!FE33=""),0,IF('Total Participantes'!FE33='Total Participantes'!FE$4,FE$4,0))</f>
        <v>0</v>
      </c>
      <c r="FF33" s="116">
        <f>IF(OR('Total Participantes'!FF$4="",'Total Participantes'!FF33=""),0,IF('Total Participantes'!FF33='Total Participantes'!FF$4,FF$4,0))</f>
        <v>0</v>
      </c>
      <c r="FG33" s="97">
        <f>IF('Total Participantes'!FG$4="",0,IF('Total Participantes'!FG33='Total Participantes'!FG$4,FG$4,0))+IF(FE33+FF33=FE$4+FF$4,$F$4,0)</f>
        <v>0</v>
      </c>
      <c r="FH33" s="116">
        <f>IF(OR('Total Participantes'!FH$4="",'Total Participantes'!FH33=""),0,IF('Total Participantes'!FH33='Total Participantes'!FH$4,FH$4,0))</f>
        <v>0</v>
      </c>
      <c r="FI33" s="116">
        <f>IF(OR('Total Participantes'!FI$4="",'Total Participantes'!FI33=""),0,IF('Total Participantes'!FI33='Total Participantes'!FI$4,FI$4,0))</f>
        <v>0</v>
      </c>
      <c r="FJ33" s="97">
        <f>IF('Total Participantes'!FJ$4="",0,IF('Total Participantes'!FJ33='Total Participantes'!FJ$4,FJ$4,0))+IF(FH33+FI33=FH$4+FI$4,$F$4,0)</f>
        <v>0</v>
      </c>
      <c r="FK33" s="116">
        <f>IF(OR('Total Participantes'!FK$4="",'Total Participantes'!FK33=""),0,IF('Total Participantes'!FK33='Total Participantes'!FK$4,FK$4,0))</f>
        <v>0</v>
      </c>
      <c r="FL33" s="116">
        <f>IF(OR('Total Participantes'!FL$4="",'Total Participantes'!FL33=""),0,IF('Total Participantes'!FL33='Total Participantes'!FL$4,FL$4,0))</f>
        <v>0</v>
      </c>
      <c r="FM33" s="97">
        <f>IF('Total Participantes'!FM$4="",0,IF('Total Participantes'!FM33='Total Participantes'!FM$4,FM$4,0))+IF(FK33+FL33=FK$4+FL$4,$F$4,0)</f>
        <v>0</v>
      </c>
      <c r="FN33" s="116">
        <f>IF(OR('Total Participantes'!FN$4="",'Total Participantes'!FN33=""),0,IF('Total Participantes'!FN33='Total Participantes'!FN$4,FN$4,0))</f>
        <v>0</v>
      </c>
      <c r="FO33" s="116">
        <f>IF(OR('Total Participantes'!FO$4="",'Total Participantes'!FO33=""),0,IF('Total Participantes'!FO33='Total Participantes'!FO$4,FO$4,0))</f>
        <v>0</v>
      </c>
      <c r="FP33" s="97">
        <f>IF('Total Participantes'!FP$4="",0,IF('Total Participantes'!FP33='Total Participantes'!FP$4,FP$4,0))+IF(FN33+FO33=FN$4+FO$4,$F$4,0)</f>
        <v>0</v>
      </c>
      <c r="FQ33" s="116">
        <f>IF(OR('Total Participantes'!FQ$4="",'Total Participantes'!FQ33=""),0,IF('Total Participantes'!FQ33='Total Participantes'!FQ$4,FQ$4,0))</f>
        <v>0</v>
      </c>
      <c r="FR33" s="116">
        <f>IF(OR('Total Participantes'!FR$4="",'Total Participantes'!FR33=""),0,IF('Total Participantes'!FR33='Total Participantes'!FR$4,FR$4,0))</f>
        <v>0</v>
      </c>
      <c r="FS33" s="97">
        <f>IF('Total Participantes'!FS$4="",0,IF('Total Participantes'!FS33='Total Participantes'!FS$4,FS$4,0))+IF(FQ33+FR33=FQ$4+FR$4,$F$4,0)</f>
        <v>0</v>
      </c>
      <c r="FT33" s="97">
        <f>IFERROR(IF(MATCH('Total Participantes'!FT33,'Total Participantes'!$FT$4:$FU$4,0)&gt;0,FT$4,0),0)</f>
        <v>0</v>
      </c>
      <c r="FU33" s="97">
        <f>IFERROR(IF(MATCH('Total Participantes'!FU33,'Total Participantes'!$FT$4:$FU$4,0)&gt;0,FU$4,0),0)</f>
        <v>0</v>
      </c>
      <c r="FV33" s="78"/>
      <c r="FW33" s="78"/>
      <c r="FX33" s="116">
        <f>IFERROR(IF(MATCH('Total Participantes'!FX33,'Total Participantes'!$FX$4:$GM$4,0)&gt;0,FX$4,0),0)</f>
        <v>0</v>
      </c>
      <c r="FY33" s="116">
        <f>IFERROR(IF(MATCH('Total Participantes'!FY33,'Total Participantes'!$FX$4:$GM$4,0)&gt;0,FY$4,0),0)</f>
        <v>0</v>
      </c>
      <c r="FZ33" s="116">
        <f>IFERROR(IF(MATCH('Total Participantes'!FZ33,'Total Participantes'!$FX$4:$GM$4,0)&gt;0,FZ$4,0),0)</f>
        <v>0</v>
      </c>
      <c r="GA33" s="116">
        <f>IFERROR(IF(MATCH('Total Participantes'!GA33,'Total Participantes'!$FX$4:$GM$4,0)&gt;0,GA$4,0),0)</f>
        <v>0</v>
      </c>
      <c r="GB33" s="116">
        <f>IFERROR(IF(MATCH('Total Participantes'!GB33,'Total Participantes'!$FX$4:$GM$4,0)&gt;0,GB$4,0),0)</f>
        <v>0</v>
      </c>
      <c r="GC33" s="116">
        <f>IFERROR(IF(MATCH('Total Participantes'!GC33,'Total Participantes'!$FX$4:$GM$4,0)&gt;0,GC$4,0),0)</f>
        <v>0</v>
      </c>
      <c r="GD33" s="116">
        <f>IFERROR(IF(MATCH('Total Participantes'!GD33,'Total Participantes'!$FX$4:$GM$4,0)&gt;0,GD$4,0),0)</f>
        <v>0</v>
      </c>
      <c r="GE33" s="116">
        <f>IFERROR(IF(MATCH('Total Participantes'!GE33,'Total Participantes'!$FX$4:$GM$4,0)&gt;0,GE$4,0),0)</f>
        <v>0</v>
      </c>
      <c r="GF33" s="116">
        <f>IFERROR(IF(MATCH('Total Participantes'!GF33,'Total Participantes'!$FX$4:$GM$4,0)&gt;0,GF$4,0),0)</f>
        <v>0</v>
      </c>
      <c r="GG33" s="116">
        <f>IFERROR(IF(MATCH('Total Participantes'!GG33,'Total Participantes'!$FX$4:$GM$4,0)&gt;0,GG$4,0),0)</f>
        <v>0</v>
      </c>
      <c r="GH33" s="116">
        <f>IFERROR(IF(MATCH('Total Participantes'!GH33,'Total Participantes'!$FX$4:$GM$4,0)&gt;0,GH$4,0),0)</f>
        <v>0</v>
      </c>
      <c r="GI33" s="116">
        <f>IFERROR(IF(MATCH('Total Participantes'!GI33,'Total Participantes'!$FX$4:$GM$4,0)&gt;0,GI$4,0),0)</f>
        <v>0</v>
      </c>
      <c r="GJ33" s="116">
        <f>IFERROR(IF(MATCH('Total Participantes'!GJ33,'Total Participantes'!$FX$4:$GM$4,0)&gt;0,GJ$4,0),0)</f>
        <v>0</v>
      </c>
      <c r="GK33" s="116">
        <f>IFERROR(IF(MATCH('Total Participantes'!GK33,'Total Participantes'!$FX$4:$GM$4,0)&gt;0,GK$4,0),0)</f>
        <v>0</v>
      </c>
      <c r="GL33" s="116">
        <f>IFERROR(IF(MATCH('Total Participantes'!GL33,'Total Participantes'!$FX$4:$GM$4,0)&gt;0,GL$4,0),0)</f>
        <v>0</v>
      </c>
      <c r="GM33" s="116">
        <f>IFERROR(IF(MATCH('Total Participantes'!GM33,'Total Participantes'!$FX$4:$GM$4,0)&gt;0,GM$4,0),0)</f>
        <v>0</v>
      </c>
      <c r="GN33" s="116">
        <f>IFERROR(IF(MATCH('Total Participantes'!GN33,'Total Participantes'!$GN$4:$GU$4,0)&gt;0,GN$4,0),0)</f>
        <v>0</v>
      </c>
      <c r="GO33" s="116">
        <f>IFERROR(IF(MATCH('Total Participantes'!GO33,'Total Participantes'!$GN$4:$GU$4,0)&gt;0,GO$4,0),0)</f>
        <v>0</v>
      </c>
      <c r="GP33" s="116">
        <f>IFERROR(IF(MATCH('Total Participantes'!GP33,'Total Participantes'!$GN$4:$GU$4,0)&gt;0,GP$4,0),0)</f>
        <v>0</v>
      </c>
      <c r="GQ33" s="116">
        <f>IFERROR(IF(MATCH('Total Participantes'!GQ33,'Total Participantes'!$GN$4:$GU$4,0)&gt;0,GQ$4,0),0)</f>
        <v>0</v>
      </c>
      <c r="GR33" s="116">
        <f>IFERROR(IF(MATCH('Total Participantes'!GR33,'Total Participantes'!$GN$4:$GU$4,0)&gt;0,GR$4,0),0)</f>
        <v>0</v>
      </c>
      <c r="GS33" s="116">
        <f>IFERROR(IF(MATCH('Total Participantes'!GS33,'Total Participantes'!$GN$4:$GU$4,0)&gt;0,GS$4,0),0)</f>
        <v>0</v>
      </c>
      <c r="GT33" s="116">
        <f>IFERROR(IF(MATCH('Total Participantes'!GT33,'Total Participantes'!$GN$4:$GU$4,0)&gt;0,GT$4,0),0)</f>
        <v>0</v>
      </c>
      <c r="GU33" s="116">
        <f>IFERROR(IF(MATCH('Total Participantes'!GU33,'Total Participantes'!$GN$4:$GU$4,0)&gt;0,GU$4,0),0)</f>
        <v>0</v>
      </c>
      <c r="GV33" s="116">
        <f>IFERROR(IF(MATCH('Total Participantes'!GV33,'Total Participantes'!$GV$4:$GY$4,0)&gt;0,GV$4,0),0)</f>
        <v>0</v>
      </c>
      <c r="GW33" s="116">
        <f>IFERROR(IF(MATCH('Total Participantes'!GW33,'Total Participantes'!$GV$4:$GY$4,0)&gt;0,GW$4,0),0)</f>
        <v>0</v>
      </c>
      <c r="GX33" s="116">
        <f>IFERROR(IF(MATCH('Total Participantes'!GX33,'Total Participantes'!$GV$4:$GY$4,0)&gt;0,GX$4,0),0)</f>
        <v>0</v>
      </c>
      <c r="GY33" s="116">
        <f>IFERROR(IF(MATCH('Total Participantes'!GY33,'Total Participantes'!$GV$4:$GY$4,0)&gt;0,GY$4,0),0)</f>
        <v>0</v>
      </c>
      <c r="GZ33" s="116">
        <f>IFERROR(IF(MATCH('Total Participantes'!GZ33,'Total Participantes'!$GZ$4:$HD$4,0)&gt;0,GZ$4,0),0)</f>
        <v>0</v>
      </c>
      <c r="HA33" s="116">
        <f>IFERROR(IF(MATCH('Total Participantes'!HA33,'Total Participantes'!$GZ$4:$HD$4,0)&gt;0,HA$4,0),0)</f>
        <v>0</v>
      </c>
      <c r="HB33" s="116">
        <f>IFERROR(IF(MATCH('Total Participantes'!HB33,'Total Participantes'!$GZ$4:$HD$4,0)&gt;0,HB$4,0),0)</f>
        <v>0</v>
      </c>
      <c r="HC33" s="116">
        <f>IFERROR(IF(MATCH('Total Participantes'!HC33,'Total Participantes'!$GZ$4:$HD$4,0)&gt;0,HC$4,0),0)</f>
        <v>0</v>
      </c>
      <c r="HD33" s="116">
        <f>IFERROR(IF(MATCH('Total Participantes'!HD33,'Total Participantes'!$GZ$4:$HD$4,0)&gt;0,HD$4,0),0)</f>
        <v>0</v>
      </c>
      <c r="HE33" s="78"/>
      <c r="HF33" s="116" t="str">
        <f>IF('Total Participantes'!HF33="","0",IFERROR(IF(MATCH('Total Participantes'!HF33,'Total Participantes'!$HF$4:$IC$4,0)&gt;0,HF$4,0),0))</f>
        <v>0</v>
      </c>
      <c r="HG33" s="116" t="str">
        <f>IF('Total Participantes'!HG33="","0",IFERROR(IF(MATCH('Total Participantes'!HG33,'Total Participantes'!$HF$4:$IC$4,0)&gt;0,HG$4,0),0))</f>
        <v>0</v>
      </c>
      <c r="HH33" s="116">
        <f>IF('Total Participantes'!HH33="","0",IFERROR(IF(MATCH('Total Participantes'!HH33,'Total Participantes'!$HF$4:$IC$4,0)&gt;0,HH$4,0),0))+IF(HF33+HG33=HF$4+HG$4,$HH$4,0)</f>
        <v>0</v>
      </c>
      <c r="HI33" s="116" t="str">
        <f>IF('Total Participantes'!HI33="","0",IFERROR(IF(MATCH('Total Participantes'!HI33,'Total Participantes'!$HF$4:$IC$4,0)&gt;0,HI$4,0),0))</f>
        <v>0</v>
      </c>
      <c r="HJ33" s="116" t="str">
        <f>IF('Total Participantes'!HJ33="","0",IFERROR(IF(MATCH('Total Participantes'!HJ33,'Total Participantes'!$HF$4:$IC$4,0)&gt;0,HJ$4,0),0))</f>
        <v>0</v>
      </c>
      <c r="HK33" s="116">
        <f>IF('Total Participantes'!HK33="","0",IFERROR(IF(MATCH('Total Participantes'!HK33,'Total Participantes'!$HF$4:$IC$4,0)&gt;0,HK$4,0),0))+IF(HI33+HJ33=HI$4+HJ$4,$HH$4,0)</f>
        <v>0</v>
      </c>
      <c r="HL33" s="116" t="str">
        <f>IF('Total Participantes'!HL33="","0",IFERROR(IF(MATCH('Total Participantes'!HL33,'Total Participantes'!$HF$4:$IC$4,0)&gt;0,HL$4,0),0))</f>
        <v>0</v>
      </c>
      <c r="HM33" s="116" t="str">
        <f>IF('Total Participantes'!HM33="","0",IFERROR(IF(MATCH('Total Participantes'!HM33,'Total Participantes'!$HF$4:$IC$4,0)&gt;0,HM$4,0),0))</f>
        <v>0</v>
      </c>
      <c r="HN33" s="116">
        <f>IF('Total Participantes'!HN33="","0",IFERROR(IF(MATCH('Total Participantes'!HN33,'Total Participantes'!$HF$4:$IC$4,0)&gt;0,HN$4,0),0))+IF(HL33+HM33=HL$4+HM$4,$HH$4,0)</f>
        <v>0</v>
      </c>
      <c r="HO33" s="116" t="str">
        <f>IF('Total Participantes'!HO33="","0",IFERROR(IF(MATCH('Total Participantes'!HO33,'Total Participantes'!$HF$4:$IC$4,0)&gt;0,HO$4,0),0))</f>
        <v>0</v>
      </c>
      <c r="HP33" s="116" t="str">
        <f>IF('Total Participantes'!HP33="","0",IFERROR(IF(MATCH('Total Participantes'!HP33,'Total Participantes'!$HF$4:$IC$4,0)&gt;0,HP$4,0),0))</f>
        <v>0</v>
      </c>
      <c r="HQ33" s="116">
        <f>IF('Total Participantes'!HQ33="","0",IFERROR(IF(MATCH('Total Participantes'!HQ33,'Total Participantes'!$HF$4:$IC$4,0)&gt;0,HQ$4,0),0))+IF(HO33+HP33=HO$4+HP$4,$HH$4,0)</f>
        <v>0</v>
      </c>
      <c r="HR33" s="116" t="str">
        <f>IF('Total Participantes'!HR33="","0",IFERROR(IF(MATCH('Total Participantes'!HR33,'Total Participantes'!$HF$4:$IC$4,0)&gt;0,HR$4,0),0))</f>
        <v>0</v>
      </c>
      <c r="HS33" s="116" t="str">
        <f>IF('Total Participantes'!HS33="","0",IFERROR(IF(MATCH('Total Participantes'!HS33,'Total Participantes'!$HF$4:$IC$4,0)&gt;0,HS$4,0),0))</f>
        <v>0</v>
      </c>
      <c r="HT33" s="116">
        <f>IF('Total Participantes'!HT33="","0",IFERROR(IF(MATCH('Total Participantes'!HT33,'Total Participantes'!$HF$4:$IC$4,0)&gt;0,HT$4,0),0))+IF(HR33+HS33=HR$4+HS$4,$HH$4,0)</f>
        <v>0</v>
      </c>
      <c r="HU33" s="116" t="str">
        <f>IF('Total Participantes'!HU33="","0",IFERROR(IF(MATCH('Total Participantes'!HU33,'Total Participantes'!$HF$4:$IC$4,0)&gt;0,HU$4,0),0))</f>
        <v>0</v>
      </c>
      <c r="HV33" s="116" t="str">
        <f>IF('Total Participantes'!HV33="","0",IFERROR(IF(MATCH('Total Participantes'!HV33,'Total Participantes'!$HF$4:$IC$4,0)&gt;0,HV$4,0),0))</f>
        <v>0</v>
      </c>
      <c r="HW33" s="116">
        <f>IF('Total Participantes'!HW33="","0",IFERROR(IF(MATCH('Total Participantes'!HW33,'Total Participantes'!$HF$4:$IC$4,0)&gt;0,HW$4,0),0))+IF(HU33+HV33=HU$4+HV$4,$HH$4,0)</f>
        <v>0</v>
      </c>
      <c r="HX33" s="116" t="str">
        <f>IF('Total Participantes'!HX33="","0",IFERROR(IF(MATCH('Total Participantes'!HX33,'Total Participantes'!$HF$4:$IC$4,0)&gt;0,HX$4,0),0))</f>
        <v>0</v>
      </c>
      <c r="HY33" s="116" t="str">
        <f>IF('Total Participantes'!HY33="","0",IFERROR(IF(MATCH('Total Participantes'!HY33,'Total Participantes'!$HF$4:$IC$4,0)&gt;0,HY$4,0),0))</f>
        <v>0</v>
      </c>
      <c r="HZ33" s="116">
        <f>IF('Total Participantes'!HZ33="","0",IFERROR(IF(MATCH('Total Participantes'!HZ33,'Total Participantes'!$HF$4:$IC$4,0)&gt;0,HZ$4,0),0))+IF(HX33+HY33=HX$4+HY$4,$HH$4,0)</f>
        <v>0</v>
      </c>
      <c r="IA33" s="116" t="str">
        <f>IF('Total Participantes'!IA33="","0",IFERROR(IF(MATCH('Total Participantes'!IA33,'Total Participantes'!$HF$4:$IC$4,0)&gt;0,IA$4,0),0))</f>
        <v>0</v>
      </c>
      <c r="IB33" s="116" t="str">
        <f>IF('Total Participantes'!IB33="","0",IFERROR(IF(MATCH('Total Participantes'!IB33,'Total Participantes'!$HF$4:$IC$4,0)&gt;0,IB$4,0),0))</f>
        <v>0</v>
      </c>
      <c r="IC33" s="116">
        <f>IF('Total Participantes'!IC33="","0",IFERROR(IF(MATCH('Total Participantes'!IC33,'Total Participantes'!$HF$4:$IC$4,0)&gt;0,IC$4,0),0))+IF(IA33+IB33=IA$4+IB$4,$HH$4,0)</f>
        <v>0</v>
      </c>
      <c r="ID33" s="116" t="str">
        <f>IF('Total Participantes'!ID33="","0",IFERROR(IF(MATCH('Total Participantes'!ID33,'Total Participantes'!$ID$4:$IO$4,0)&gt;0,ID$4,0),0))</f>
        <v>0</v>
      </c>
      <c r="IE33" s="116" t="str">
        <f>IF('Total Participantes'!IE33="","0",IFERROR(IF(MATCH('Total Participantes'!IE33,'Total Participantes'!$ID$4:$IO$4,0)&gt;0,IE$4,0),0))</f>
        <v>0</v>
      </c>
      <c r="IF33" s="116">
        <f>IF('Total Participantes'!IF33="","0",IFERROR(IF(MATCH('Total Participantes'!IF33,'Total Participantes'!$ID$4:$IO$4,0)&gt;0,IF$4,0),0))+IF(ID33+IE33=ID$4+IE$4,$IF$4,0)</f>
        <v>0</v>
      </c>
      <c r="IG33" s="116" t="str">
        <f>IF('Total Participantes'!IG33="","0",IFERROR(IF(MATCH('Total Participantes'!IG33,'Total Participantes'!$ID$4:$IO$4,0)&gt;0,IG$4,0),0))</f>
        <v>0</v>
      </c>
      <c r="IH33" s="116" t="str">
        <f>IF('Total Participantes'!IH33="","0",IFERROR(IF(MATCH('Total Participantes'!IH33,'Total Participantes'!$ID$4:$IO$4,0)&gt;0,IH$4,0),0))</f>
        <v>0</v>
      </c>
      <c r="II33" s="116">
        <f>IF('Total Participantes'!II33="","0",IFERROR(IF(MATCH('Total Participantes'!II33,'Total Participantes'!$ID$4:$IO$4,0)&gt;0,II$4,0),0))+IF(IG33+IH33=IG$4+IH$4,$IF$4,0)</f>
        <v>0</v>
      </c>
      <c r="IJ33" s="116" t="str">
        <f>IF('Total Participantes'!IJ33="","0",IFERROR(IF(MATCH('Total Participantes'!IJ33,'Total Participantes'!$ID$4:$IO$4,0)&gt;0,IJ$4,0),0))</f>
        <v>0</v>
      </c>
      <c r="IK33" s="116" t="str">
        <f>IF('Total Participantes'!IK33="","0",IFERROR(IF(MATCH('Total Participantes'!IK33,'Total Participantes'!$ID$4:$IO$4,0)&gt;0,IK$4,0),0))</f>
        <v>0</v>
      </c>
      <c r="IL33" s="116">
        <f>IF('Total Participantes'!IL33="","0",IFERROR(IF(MATCH('Total Participantes'!IL33,'Total Participantes'!$ID$4:$IO$4,0)&gt;0,IL$4,0),0))+IF(IJ33+IK33=IJ$4+IK$4,$IF$4,0)</f>
        <v>0</v>
      </c>
      <c r="IM33" s="116" t="str">
        <f>IF('Total Participantes'!IM33="","0",IFERROR(IF(MATCH('Total Participantes'!IM33,'Total Participantes'!$ID$4:$IO$4,0)&gt;0,IM$4,0),0))</f>
        <v>0</v>
      </c>
      <c r="IN33" s="116" t="str">
        <f>IF('Total Participantes'!IN33="","0",IFERROR(IF(MATCH('Total Participantes'!IN33,'Total Participantes'!$ID$4:$IO$4,0)&gt;0,IN$4,0),0))</f>
        <v>0</v>
      </c>
      <c r="IO33" s="116">
        <f>IF('Total Participantes'!IO33="","0",IFERROR(IF(MATCH('Total Participantes'!IO33,'Total Participantes'!$ID$4:$IO$4,0)&gt;0,IO$4,0),0))+IF(IM33+IN33=IM$4+IN$4,$IF$4,0)</f>
        <v>0</v>
      </c>
      <c r="IP33" s="116" t="str">
        <f>IF('Total Participantes'!IP33="","0",IFERROR(IF(MATCH('Total Participantes'!IP33,'Total Participantes'!$IP$4:$IU$4,0)&gt;0,IP$4,0),0))</f>
        <v>0</v>
      </c>
      <c r="IQ33" s="116" t="str">
        <f>IF('Total Participantes'!IQ33="","0",IFERROR(IF(MATCH('Total Participantes'!IQ33,'Total Participantes'!$IP$4:$IU$4,0)&gt;0,IQ$4,0),0))</f>
        <v>0</v>
      </c>
      <c r="IR33" s="116">
        <f>IF('Total Participantes'!IR33="","0",IFERROR(IF(MATCH('Total Participantes'!IR33,'Total Participantes'!$IP$4:$IU$4,0)&gt;0,IR$4,0),0))+IF(IP33+IQ33=IP$4+IQ$4,$IR$4,0)</f>
        <v>0</v>
      </c>
      <c r="IS33" s="116" t="str">
        <f>IF('Total Participantes'!IS33="","0",IFERROR(IF(MATCH('Total Participantes'!IS33,'Total Participantes'!$IP$4:$IU$4,0)&gt;0,IS$4,0),0))</f>
        <v>0</v>
      </c>
      <c r="IT33" s="116" t="str">
        <f>IF('Total Participantes'!IT33="","0",IFERROR(IF(MATCH('Total Participantes'!IT33,'Total Participantes'!$IP$4:$IU$4,0)&gt;0,IT$4,0),0))</f>
        <v>0</v>
      </c>
      <c r="IU33" s="116">
        <f>IF('Total Participantes'!IU33="","0",IFERROR(IF(MATCH('Total Participantes'!IU33,'Total Participantes'!$IP$4:$IU$4,0)&gt;0,IU$4,0),0))+IF(IS33+IT33=IS$4+IT$4,$IR$4,0)</f>
        <v>0</v>
      </c>
      <c r="IV33" s="116" t="str">
        <f>IF('Total Participantes'!IV33="","0",IFERROR(IF(MATCH('Total Participantes'!IV33,'Total Participantes'!$HF$4:$IC$4,0)&gt;0,IV$4,0),0))</f>
        <v>0</v>
      </c>
      <c r="IW33" s="116" t="str">
        <f>IF('Total Participantes'!IW33="","0",IFERROR(IF(MATCH('Total Participantes'!IW33,'Total Participantes'!$HF$4:$IC$4,0)&gt;0,IW$4,0),0))</f>
        <v>0</v>
      </c>
      <c r="IX33" s="116">
        <f>IF('Total Participantes'!IX33="","0",IFERROR(IF(MATCH('Total Participantes'!IX33,'Total Participantes'!$HF$4:$IC$4,0)&gt;0,IX$4,0),0))+IF(IV33+IW33=IV$4+IW$4,$IX$4,0)</f>
        <v>0</v>
      </c>
      <c r="IY33" s="116" t="str">
        <f>IF('Total Participantes'!IY33="","0",IFERROR(IF(MATCH('Total Participantes'!IY33,'Total Participantes'!$HF$4:$IC$4,0)&gt;0,IY$4,0),0))</f>
        <v>0</v>
      </c>
      <c r="IZ33" s="116" t="str">
        <f>IF('Total Participantes'!IZ33="","0",IFERROR(IF(MATCH('Total Participantes'!IZ33,'Total Participantes'!$HF$4:$IC$4,0)&gt;0,IZ$4,0),0))</f>
        <v>0</v>
      </c>
      <c r="JA33" s="116">
        <f>IF('Total Participantes'!JA33="","0",IFERROR(IF(MATCH('Total Participantes'!JA33,'Total Participantes'!$HF$4:$IC$4,0)&gt;0,JA$4,0),0))+IF(IY33+IZ33=IY$4+IZ$4,$IX$4,0)</f>
        <v>0</v>
      </c>
    </row>
    <row r="34" spans="1:261" ht="31.5" customHeight="1" thickBot="1">
      <c r="A34" s="117">
        <f>'Total Participantes'!A34</f>
        <v>0</v>
      </c>
      <c r="B34" s="117">
        <f>'Total Participantes'!B34</f>
        <v>0</v>
      </c>
      <c r="C34" s="117">
        <f>'Total Participantes'!C34</f>
        <v>0</v>
      </c>
      <c r="D34" s="116">
        <f>IF(OR('Total Participantes'!D$4="",'Total Participantes'!D34=""),0,IF('Total Participantes'!D34='Total Participantes'!D$4,D$4,0))</f>
        <v>0</v>
      </c>
      <c r="E34" s="116">
        <f>IF(OR('Total Participantes'!E$4="",'Total Participantes'!E34=""),0,IF('Total Participantes'!E34='Total Participantes'!E$4,E$4,0))</f>
        <v>0</v>
      </c>
      <c r="F34" s="97">
        <f>IF('Total Participantes'!F$4="",0,IF('Total Participantes'!F34='Total Participantes'!F$4,F$4,0))+IF(D34+E34=D$4+E$4,$F$4,0)</f>
        <v>0</v>
      </c>
      <c r="G34" s="116">
        <f>IF(OR('Total Participantes'!G$4="",'Total Participantes'!G34=""),0,IF('Total Participantes'!G34='Total Participantes'!G$4,G$4,0))</f>
        <v>0</v>
      </c>
      <c r="H34" s="116">
        <f>IF(OR('Total Participantes'!H$4="",'Total Participantes'!H34=""),0,IF('Total Participantes'!H34='Total Participantes'!H$4,H$4,0))</f>
        <v>0</v>
      </c>
      <c r="I34" s="97">
        <f>IF('Total Participantes'!I$4="",0,IF('Total Participantes'!I34='Total Participantes'!I$4,I$4,0))+IF(G34+H34=G$4+H$4,$F$4,0)</f>
        <v>0</v>
      </c>
      <c r="J34" s="116">
        <f>IF(OR('Total Participantes'!J$4="",'Total Participantes'!J34=""),0,IF('Total Participantes'!J34='Total Participantes'!J$4,J$4,0))</f>
        <v>0</v>
      </c>
      <c r="K34" s="116">
        <f>IF(OR('Total Participantes'!K$4="",'Total Participantes'!K34=""),0,IF('Total Participantes'!K34='Total Participantes'!K$4,K$4,0))</f>
        <v>0</v>
      </c>
      <c r="L34" s="97">
        <f>IF('Total Participantes'!L$4="",0,IF('Total Participantes'!L34='Total Participantes'!L$4,L$4,0))+IF(J34+K34=J$4+K$4,$F$4,0)</f>
        <v>0</v>
      </c>
      <c r="M34" s="116">
        <f>IF(OR('Total Participantes'!M$4="",'Total Participantes'!M34=""),0,IF('Total Participantes'!M34='Total Participantes'!M$4,M$4,0))</f>
        <v>0</v>
      </c>
      <c r="N34" s="116">
        <f>IF(OR('Total Participantes'!N$4="",'Total Participantes'!N34=""),0,IF('Total Participantes'!N34='Total Participantes'!N$4,N$4,0))</f>
        <v>0</v>
      </c>
      <c r="O34" s="97">
        <f>IF('Total Participantes'!O$4="",0,IF('Total Participantes'!O34='Total Participantes'!O$4,O$4,0))+IF(M34+N34=M$4+N$4,$F$4,0)</f>
        <v>0</v>
      </c>
      <c r="P34" s="116">
        <f>IF(OR('Total Participantes'!P$4="",'Total Participantes'!P34=""),0,IF('Total Participantes'!P34='Total Participantes'!P$4,P$4,0))</f>
        <v>0</v>
      </c>
      <c r="Q34" s="116">
        <f>IF(OR('Total Participantes'!Q$4="",'Total Participantes'!Q34=""),0,IF('Total Participantes'!Q34='Total Participantes'!Q$4,Q$4,0))</f>
        <v>0</v>
      </c>
      <c r="R34" s="97">
        <f>IF('Total Participantes'!R$4="",0,IF('Total Participantes'!R34='Total Participantes'!R$4,R$4,0))+IF(P34+Q34=P$4+Q$4,$F$4,0)</f>
        <v>0</v>
      </c>
      <c r="S34" s="116">
        <f>IF(OR('Total Participantes'!S$4="",'Total Participantes'!S34=""),0,IF('Total Participantes'!S34='Total Participantes'!S$4,S$4,0))</f>
        <v>0</v>
      </c>
      <c r="T34" s="116">
        <f>IF(OR('Total Participantes'!T$4="",'Total Participantes'!T34=""),0,IF('Total Participantes'!T34='Total Participantes'!T$4,T$4,0))</f>
        <v>0</v>
      </c>
      <c r="U34" s="97">
        <f>IF('Total Participantes'!U$4="",0,IF('Total Participantes'!U34='Total Participantes'!U$4,U$4,0))+IF(S34+T34=S$4+T$4,$F$4,0)</f>
        <v>0</v>
      </c>
      <c r="V34" s="97">
        <f>IFERROR(IF(MATCH('Total Participantes'!V34,'Total Participantes'!$V$4:$W$4,0)&gt;0,V$4,0),0)</f>
        <v>0</v>
      </c>
      <c r="W34" s="97">
        <f>IFERROR(IF(MATCH('Total Participantes'!W34,'Total Participantes'!$V$4:$W$4,0)&gt;0,W$4,0),0)</f>
        <v>0</v>
      </c>
      <c r="X34" s="78"/>
      <c r="Y34" s="78"/>
      <c r="Z34" s="116">
        <f>IF(OR('Total Participantes'!Z$4="",'Total Participantes'!Z34=""),0,IF('Total Participantes'!Z34='Total Participantes'!Z$4,Z$4,0))</f>
        <v>0</v>
      </c>
      <c r="AA34" s="116">
        <f>IF(OR('Total Participantes'!AA$4="",'Total Participantes'!AA34=""),0,IF('Total Participantes'!AA34='Total Participantes'!AA$4,AA$4,0))</f>
        <v>0</v>
      </c>
      <c r="AB34" s="97">
        <f>IF('Total Participantes'!AB$4="",0,IF('Total Participantes'!AB34='Total Participantes'!AB$4,AB$4,0))+IF(Z34+AA34=Z$4+AA$4,$F$4,0)</f>
        <v>0</v>
      </c>
      <c r="AC34" s="116">
        <f>IF(OR('Total Participantes'!AC$4="",'Total Participantes'!AC34=""),0,IF('Total Participantes'!AC34='Total Participantes'!AC$4,AC$4,0))</f>
        <v>0</v>
      </c>
      <c r="AD34" s="116">
        <f>IF(OR('Total Participantes'!AD$4="",'Total Participantes'!AD34=""),0,IF('Total Participantes'!AD34='Total Participantes'!AD$4,AD$4,0))</f>
        <v>0</v>
      </c>
      <c r="AE34" s="97">
        <f>IF('Total Participantes'!AE$4="",0,IF('Total Participantes'!AE34='Total Participantes'!AE$4,AE$4,0))+IF(AC34+AD34=AC$4+AD$4,$F$4,0)</f>
        <v>0</v>
      </c>
      <c r="AF34" s="116">
        <f>IF(OR('Total Participantes'!AF$4="",'Total Participantes'!AF34=""),0,IF('Total Participantes'!AF34='Total Participantes'!AF$4,AF$4,0))</f>
        <v>0</v>
      </c>
      <c r="AG34" s="116">
        <f>IF(OR('Total Participantes'!AG$4="",'Total Participantes'!AG34=""),0,IF('Total Participantes'!AG34='Total Participantes'!AG$4,AG$4,0))</f>
        <v>0</v>
      </c>
      <c r="AH34" s="97">
        <f>IF('Total Participantes'!AH$4="",0,IF('Total Participantes'!AH34='Total Participantes'!AH$4,AH$4,0))+IF(AF34+AG34=AF$4+AG$4,$F$4,0)</f>
        <v>0</v>
      </c>
      <c r="AI34" s="116">
        <f>IF(OR('Total Participantes'!AI$4="",'Total Participantes'!AI34=""),0,IF('Total Participantes'!AI34='Total Participantes'!AI$4,AI$4,0))</f>
        <v>0</v>
      </c>
      <c r="AJ34" s="116">
        <f>IF(OR('Total Participantes'!AJ$4="",'Total Participantes'!AJ34=""),0,IF('Total Participantes'!AJ34='Total Participantes'!AJ$4,AJ$4,0))</f>
        <v>0</v>
      </c>
      <c r="AK34" s="97">
        <f>IF('Total Participantes'!AK$4="",0,IF('Total Participantes'!AK34='Total Participantes'!AK$4,AK$4,0))+IF(AI34+AJ34=AI$4+AJ$4,$F$4,0)</f>
        <v>0</v>
      </c>
      <c r="AL34" s="116">
        <f>IF(OR('Total Participantes'!AL$4="",'Total Participantes'!AL34=""),0,IF('Total Participantes'!AL34='Total Participantes'!AL$4,AL$4,0))</f>
        <v>0</v>
      </c>
      <c r="AM34" s="116">
        <f>IF(OR('Total Participantes'!AM$4="",'Total Participantes'!AM34=""),0,IF('Total Participantes'!AM34='Total Participantes'!AM$4,AM$4,0))</f>
        <v>0</v>
      </c>
      <c r="AN34" s="97">
        <f>IF('Total Participantes'!AN$4="",0,IF('Total Participantes'!AN34='Total Participantes'!AN$4,AN$4,0))+IF(AL34+AM34=AL$4+AM$4,$F$4,0)</f>
        <v>0</v>
      </c>
      <c r="AO34" s="116">
        <f>IF(OR('Total Participantes'!AO$4="",'Total Participantes'!AO34=""),0,IF('Total Participantes'!AO34='Total Participantes'!AO$4,AO$4,0))</f>
        <v>0</v>
      </c>
      <c r="AP34" s="116">
        <f>IF(OR('Total Participantes'!AP$4="",'Total Participantes'!AP34=""),0,IF('Total Participantes'!AP34='Total Participantes'!AP$4,AP$4,0))</f>
        <v>0</v>
      </c>
      <c r="AQ34" s="97">
        <f>IF('Total Participantes'!AQ$4="",0,IF('Total Participantes'!AQ34='Total Participantes'!AQ$4,AQ$4,0))+IF(AO34+AP34=AO$4+AP$4,$F$4,0)</f>
        <v>0</v>
      </c>
      <c r="AR34" s="97">
        <f>IFERROR(IF(MATCH('Total Participantes'!AR34,'Total Participantes'!$AR$4:$AS$4,0)&gt;0,AR$4,0),0)</f>
        <v>0</v>
      </c>
      <c r="AS34" s="97">
        <f>IFERROR(IF(MATCH('Total Participantes'!AS34,'Total Participantes'!$AR$4:$AS$4,0)&gt;0,AS$4,0),0)</f>
        <v>0</v>
      </c>
      <c r="AT34" s="78"/>
      <c r="AU34" s="78"/>
      <c r="AV34" s="116">
        <f>IF(OR('Total Participantes'!AV$4="",'Total Participantes'!AV34=""),0,IF('Total Participantes'!AV34='Total Participantes'!AV$4,AV$4,0))</f>
        <v>0</v>
      </c>
      <c r="AW34" s="116">
        <f>IF(OR('Total Participantes'!AW$4="",'Total Participantes'!AW34=""),0,IF('Total Participantes'!AW34='Total Participantes'!AW$4,AW$4,0))</f>
        <v>0</v>
      </c>
      <c r="AX34" s="97">
        <f>IF('Total Participantes'!AX$4="",0,IF('Total Participantes'!AX34='Total Participantes'!AX$4,AX$4,0))+IF(AV34+AW34=AV$4+AW$4,$F$4,0)</f>
        <v>0</v>
      </c>
      <c r="AY34" s="116">
        <f>IF(OR('Total Participantes'!AY$4="",'Total Participantes'!AY34=""),0,IF('Total Participantes'!AY34='Total Participantes'!AY$4,AY$4,0))</f>
        <v>0</v>
      </c>
      <c r="AZ34" s="116">
        <f>IF(OR('Total Participantes'!AZ$4="",'Total Participantes'!AZ34=""),0,IF('Total Participantes'!AZ34='Total Participantes'!AZ$4,AZ$4,0))</f>
        <v>0</v>
      </c>
      <c r="BA34" s="97">
        <f>IF('Total Participantes'!BA$4="",0,IF('Total Participantes'!BA34='Total Participantes'!BA$4,BA$4,0))+IF(AY34+AZ34=AY$4+AZ$4,$F$4,0)</f>
        <v>0</v>
      </c>
      <c r="BB34" s="116">
        <f>IF(OR('Total Participantes'!BB$4="",'Total Participantes'!BB34=""),0,IF('Total Participantes'!BB34='Total Participantes'!BB$4,BB$4,0))</f>
        <v>0</v>
      </c>
      <c r="BC34" s="116">
        <f>IF(OR('Total Participantes'!BC$4="",'Total Participantes'!BC34=""),0,IF('Total Participantes'!BC34='Total Participantes'!BC$4,BC$4,0))</f>
        <v>0</v>
      </c>
      <c r="BD34" s="97">
        <f>IF('Total Participantes'!BD$4="",0,IF('Total Participantes'!BD34='Total Participantes'!BD$4,BD$4,0))+IF(BB34+BC34=BB$4+BC$4,$F$4,0)</f>
        <v>0</v>
      </c>
      <c r="BE34" s="116">
        <f>IF(OR('Total Participantes'!BE$4="",'Total Participantes'!BE34=""),0,IF('Total Participantes'!BE34='Total Participantes'!BE$4,BE$4,0))</f>
        <v>0</v>
      </c>
      <c r="BF34" s="116">
        <f>IF(OR('Total Participantes'!BF$4="",'Total Participantes'!BF34=""),0,IF('Total Participantes'!BF34='Total Participantes'!BF$4,BF$4,0))</f>
        <v>0</v>
      </c>
      <c r="BG34" s="97">
        <f>IF('Total Participantes'!BG$4="",0,IF('Total Participantes'!BG34='Total Participantes'!BG$4,BG$4,0))+IF(BE34+BF34=BE$4+BF$4,$F$4,0)</f>
        <v>0</v>
      </c>
      <c r="BH34" s="116">
        <f>IF(OR('Total Participantes'!BH$4="",'Total Participantes'!BH34=""),0,IF('Total Participantes'!BH34='Total Participantes'!BH$4,BH$4,0))</f>
        <v>0</v>
      </c>
      <c r="BI34" s="116">
        <f>IF(OR('Total Participantes'!BI$4="",'Total Participantes'!BI34=""),0,IF('Total Participantes'!BI34='Total Participantes'!BI$4,BI$4,0))</f>
        <v>0</v>
      </c>
      <c r="BJ34" s="97">
        <f>IF('Total Participantes'!BJ$4="",0,IF('Total Participantes'!BJ34='Total Participantes'!BJ$4,BJ$4,0))+IF(BH34+BI34=BH$4+BI$4,$F$4,0)</f>
        <v>0</v>
      </c>
      <c r="BK34" s="116">
        <f>IF(OR('Total Participantes'!BK$4="",'Total Participantes'!BK34=""),0,IF('Total Participantes'!BK34='Total Participantes'!BK$4,BK$4,0))</f>
        <v>0</v>
      </c>
      <c r="BL34" s="116">
        <f>IF(OR('Total Participantes'!BL$4="",'Total Participantes'!BL34=""),0,IF('Total Participantes'!BL34='Total Participantes'!BL$4,BL$4,0))</f>
        <v>0</v>
      </c>
      <c r="BM34" s="97">
        <f>IF('Total Participantes'!BM$4="",0,IF('Total Participantes'!BM34='Total Participantes'!BM$4,BM$4,0))+IF(BK34+BL34=BK$4+BL$4,$F$4,0)</f>
        <v>0</v>
      </c>
      <c r="BN34" s="97">
        <f>IFERROR(IF(MATCH('Total Participantes'!BN34,'Total Participantes'!$BN$4:$BO$4,0)&gt;0,BN$4,0),0)</f>
        <v>0</v>
      </c>
      <c r="BO34" s="97">
        <f>IFERROR(IF(MATCH('Total Participantes'!BO34,'Total Participantes'!$BN$4:$BO$4,0)&gt;0,BO$4,0),0)</f>
        <v>0</v>
      </c>
      <c r="BP34" s="78"/>
      <c r="BQ34" s="78"/>
      <c r="BR34" s="116">
        <f>IF(OR('Total Participantes'!BR$4="",'Total Participantes'!BR34=""),0,IF('Total Participantes'!BR34='Total Participantes'!BR$4,BR$4,0))</f>
        <v>0</v>
      </c>
      <c r="BS34" s="116">
        <f>IF(OR('Total Participantes'!BS$4="",'Total Participantes'!BS34=""),0,IF('Total Participantes'!BS34='Total Participantes'!BS$4,BS$4,0))</f>
        <v>0</v>
      </c>
      <c r="BT34" s="97">
        <f>IF('Total Participantes'!BT$4="",0,IF('Total Participantes'!BT34='Total Participantes'!BT$4,BT$4,0))+IF(BR34+BS34=BR$4+BS$4,$F$4,0)</f>
        <v>0</v>
      </c>
      <c r="BU34" s="116">
        <f>IF(OR('Total Participantes'!BU$4="",'Total Participantes'!BU34=""),0,IF('Total Participantes'!BU34='Total Participantes'!BU$4,BU$4,0))</f>
        <v>0</v>
      </c>
      <c r="BV34" s="116">
        <f>IF(OR('Total Participantes'!BV$4="",'Total Participantes'!BV34=""),0,IF('Total Participantes'!BV34='Total Participantes'!BV$4,BV$4,0))</f>
        <v>0</v>
      </c>
      <c r="BW34" s="97">
        <f>IF('Total Participantes'!BW$4="",0,IF('Total Participantes'!BW34='Total Participantes'!BW$4,BW$4,0))+IF(BU34+BV34=BU$4+BV$4,$F$4,0)</f>
        <v>0</v>
      </c>
      <c r="BX34" s="116">
        <f>IF(OR('Total Participantes'!BX$4="",'Total Participantes'!BX34=""),0,IF('Total Participantes'!BX34='Total Participantes'!BX$4,BX$4,0))</f>
        <v>0</v>
      </c>
      <c r="BY34" s="116">
        <f>IF(OR('Total Participantes'!BY$4="",'Total Participantes'!BY34=""),0,IF('Total Participantes'!BY34='Total Participantes'!BY$4,BY$4,0))</f>
        <v>0</v>
      </c>
      <c r="BZ34" s="97">
        <f>IF('Total Participantes'!BZ$4="",0,IF('Total Participantes'!BZ34='Total Participantes'!BZ$4,BZ$4,0))+IF(BX34+BY34=BX$4+BY$4,$F$4,0)</f>
        <v>0</v>
      </c>
      <c r="CA34" s="116">
        <f>IF(OR('Total Participantes'!CA$4="",'Total Participantes'!CA34=""),0,IF('Total Participantes'!CA34='Total Participantes'!CA$4,CA$4,0))</f>
        <v>0</v>
      </c>
      <c r="CB34" s="116">
        <f>IF(OR('Total Participantes'!CB$4="",'Total Participantes'!CB34=""),0,IF('Total Participantes'!CB34='Total Participantes'!CB$4,CB$4,0))</f>
        <v>0</v>
      </c>
      <c r="CC34" s="97">
        <f>IF('Total Participantes'!CC$4="",0,IF('Total Participantes'!CC34='Total Participantes'!CC$4,CC$4,0))+IF(CA34+CB34=CA$4+CB$4,$F$4,0)</f>
        <v>0</v>
      </c>
      <c r="CD34" s="116">
        <f>IF(OR('Total Participantes'!CD$4="",'Total Participantes'!CD34=""),0,IF('Total Participantes'!CD34='Total Participantes'!CD$4,CD$4,0))</f>
        <v>0</v>
      </c>
      <c r="CE34" s="116">
        <f>IF(OR('Total Participantes'!CE$4="",'Total Participantes'!CE34=""),0,IF('Total Participantes'!CE34='Total Participantes'!CE$4,CE$4,0))</f>
        <v>0</v>
      </c>
      <c r="CF34" s="97">
        <f>IF('Total Participantes'!CF$4="",0,IF('Total Participantes'!CF34='Total Participantes'!CF$4,CF$4,0))+IF(CD34+CE34=CD$4+CE$4,$F$4,0)</f>
        <v>0</v>
      </c>
      <c r="CG34" s="116">
        <f>IF(OR('Total Participantes'!CG$4="",'Total Participantes'!CG34=""),0,IF('Total Participantes'!CG34='Total Participantes'!CG$4,CG$4,0))</f>
        <v>0</v>
      </c>
      <c r="CH34" s="116">
        <f>IF(OR('Total Participantes'!CH$4="",'Total Participantes'!CH34=""),0,IF('Total Participantes'!CH34='Total Participantes'!CH$4,CH$4,0))</f>
        <v>0</v>
      </c>
      <c r="CI34" s="97">
        <f>IF('Total Participantes'!CI$4="",0,IF('Total Participantes'!CI34='Total Participantes'!CI$4,CI$4,0))+IF(CG34+CH34=CG$4+CH$4,$F$4,0)</f>
        <v>0</v>
      </c>
      <c r="CJ34" s="97">
        <f>IFERROR(IF(MATCH('Total Participantes'!CJ34,'Total Participantes'!$CJ$4:$CK$4,0)&gt;0,CJ$4,0),0)</f>
        <v>0</v>
      </c>
      <c r="CK34" s="97">
        <f>IFERROR(IF(MATCH('Total Participantes'!CK34,'Total Participantes'!$CJ$4:$CK$4,0)&gt;0,CK$4,0),0)</f>
        <v>0</v>
      </c>
      <c r="CL34" s="78"/>
      <c r="CM34" s="78"/>
      <c r="CN34" s="116">
        <f>IF(OR('Total Participantes'!CN$4="",'Total Participantes'!CN34=""),0,IF('Total Participantes'!CN34='Total Participantes'!CN$4,CN$4,0))</f>
        <v>0</v>
      </c>
      <c r="CO34" s="116">
        <f>IF(OR('Total Participantes'!CO$4="",'Total Participantes'!CO34=""),0,IF('Total Participantes'!CO34='Total Participantes'!CO$4,CO$4,0))</f>
        <v>0</v>
      </c>
      <c r="CP34" s="97">
        <f>IF('Total Participantes'!CP$4="",0,IF('Total Participantes'!CP34='Total Participantes'!CP$4,CP$4,0))+IF(CN34+CO34=CN$4+CO$4,$F$4,0)</f>
        <v>0</v>
      </c>
      <c r="CQ34" s="116">
        <f>IF(OR('Total Participantes'!CQ$4="",'Total Participantes'!CQ34=""),0,IF('Total Participantes'!CQ34='Total Participantes'!CQ$4,CQ$4,0))</f>
        <v>0</v>
      </c>
      <c r="CR34" s="116">
        <f>IF(OR('Total Participantes'!CR$4="",'Total Participantes'!CR34=""),0,IF('Total Participantes'!CR34='Total Participantes'!CR$4,CR$4,0))</f>
        <v>0</v>
      </c>
      <c r="CS34" s="97">
        <f>IF('Total Participantes'!CS$4="",0,IF('Total Participantes'!CS34='Total Participantes'!CS$4,CS$4,0))+IF(CQ34+CR34=CQ$4+CR$4,$F$4,0)</f>
        <v>0</v>
      </c>
      <c r="CT34" s="116">
        <f>IF(OR('Total Participantes'!CT$4="",'Total Participantes'!CT34=""),0,IF('Total Participantes'!CT34='Total Participantes'!CT$4,CT$4,0))</f>
        <v>0</v>
      </c>
      <c r="CU34" s="116">
        <f>IF(OR('Total Participantes'!CU$4="",'Total Participantes'!CU34=""),0,IF('Total Participantes'!CU34='Total Participantes'!CU$4,CU$4,0))</f>
        <v>0</v>
      </c>
      <c r="CV34" s="97">
        <f>IF('Total Participantes'!CV$4="",0,IF('Total Participantes'!CV34='Total Participantes'!CV$4,CV$4,0))+IF(CT34+CU34=CT$4+CU$4,$F$4,0)</f>
        <v>0</v>
      </c>
      <c r="CW34" s="116">
        <f>IF(OR('Total Participantes'!CW$4="",'Total Participantes'!CW34=""),0,IF('Total Participantes'!CW34='Total Participantes'!CW$4,CW$4,0))</f>
        <v>0</v>
      </c>
      <c r="CX34" s="116">
        <f>IF(OR('Total Participantes'!CX$4="",'Total Participantes'!CX34=""),0,IF('Total Participantes'!CX34='Total Participantes'!CX$4,CX$4,0))</f>
        <v>0</v>
      </c>
      <c r="CY34" s="97">
        <f>IF('Total Participantes'!CY$4="",0,IF('Total Participantes'!CY34='Total Participantes'!CY$4,CY$4,0))+IF(CW34+CX34=CW$4+CX$4,$F$4,0)</f>
        <v>0</v>
      </c>
      <c r="CZ34" s="116">
        <f>IF(OR('Total Participantes'!CZ$4="",'Total Participantes'!CZ34=""),0,IF('Total Participantes'!CZ34='Total Participantes'!CZ$4,CZ$4,0))</f>
        <v>0</v>
      </c>
      <c r="DA34" s="116">
        <f>IF(OR('Total Participantes'!DA$4="",'Total Participantes'!DA34=""),0,IF('Total Participantes'!DA34='Total Participantes'!DA$4,DA$4,0))</f>
        <v>0</v>
      </c>
      <c r="DB34" s="97">
        <f>IF('Total Participantes'!DB$4="",0,IF('Total Participantes'!DB34='Total Participantes'!DB$4,DB$4,0))+IF(CZ34+DA34=CZ$4+DA$4,$F$4,0)</f>
        <v>0</v>
      </c>
      <c r="DC34" s="116">
        <f>IF(OR('Total Participantes'!DC$4="",'Total Participantes'!DC34=""),0,IF('Total Participantes'!DC34='Total Participantes'!DC$4,DC$4,0))</f>
        <v>0</v>
      </c>
      <c r="DD34" s="116">
        <f>IF(OR('Total Participantes'!DD$4="",'Total Participantes'!DD34=""),0,IF('Total Participantes'!DD34='Total Participantes'!DD$4,DD$4,0))</f>
        <v>0</v>
      </c>
      <c r="DE34" s="97">
        <f>IF('Total Participantes'!DE$4="",0,IF('Total Participantes'!DE34='Total Participantes'!DE$4,DE$4,0))+IF(DC34+DD34=DC$4+DD$4,$F$4,0)</f>
        <v>0</v>
      </c>
      <c r="DF34" s="97">
        <f>IFERROR(IF(MATCH('Total Participantes'!DF34,'Total Participantes'!$DF$4:$DG$4,0)&gt;0,DF$4,0),0)</f>
        <v>0</v>
      </c>
      <c r="DG34" s="97">
        <f>IFERROR(IF(MATCH('Total Participantes'!DG34,'Total Participantes'!$DF$4:$DG$4,0)&gt;0,DG$4,0),0)</f>
        <v>0</v>
      </c>
      <c r="DH34" s="78"/>
      <c r="DI34" s="78"/>
      <c r="DJ34" s="116">
        <f>IF(OR('Total Participantes'!DJ$4="",'Total Participantes'!DJ34=""),0,IF('Total Participantes'!DJ34='Total Participantes'!DJ$4,DJ$4,0))</f>
        <v>0</v>
      </c>
      <c r="DK34" s="116">
        <f>IF(OR('Total Participantes'!DK$4="",'Total Participantes'!DK34=""),0,IF('Total Participantes'!DK34='Total Participantes'!DK$4,DK$4,0))</f>
        <v>0</v>
      </c>
      <c r="DL34" s="97">
        <f>IF('Total Participantes'!DL$4="",0,IF('Total Participantes'!DL34='Total Participantes'!DL$4,DL$4,0))+IF(DJ34+DK34=DJ$4+DK$4,$F$4,0)</f>
        <v>0</v>
      </c>
      <c r="DM34" s="116">
        <f>IF(OR('Total Participantes'!DM$4="",'Total Participantes'!DM34=""),0,IF('Total Participantes'!DM34='Total Participantes'!DM$4,DM$4,0))</f>
        <v>0</v>
      </c>
      <c r="DN34" s="116">
        <f>IF(OR('Total Participantes'!DN$4="",'Total Participantes'!DN34=""),0,IF('Total Participantes'!DN34='Total Participantes'!DN$4,DN$4,0))</f>
        <v>0</v>
      </c>
      <c r="DO34" s="97">
        <f>IF('Total Participantes'!DO$4="",0,IF('Total Participantes'!DO34='Total Participantes'!DO$4,DO$4,0))+IF(DM34+DN34=DM$4+DN$4,$F$4,0)</f>
        <v>0</v>
      </c>
      <c r="DP34" s="116">
        <f>IF(OR('Total Participantes'!DP$4="",'Total Participantes'!DP34=""),0,IF('Total Participantes'!DP34='Total Participantes'!DP$4,DP$4,0))</f>
        <v>0</v>
      </c>
      <c r="DQ34" s="116">
        <f>IF(OR('Total Participantes'!DQ$4="",'Total Participantes'!DQ34=""),0,IF('Total Participantes'!DQ34='Total Participantes'!DQ$4,DQ$4,0))</f>
        <v>0</v>
      </c>
      <c r="DR34" s="97">
        <f>IF('Total Participantes'!DR$4="",0,IF('Total Participantes'!DR34='Total Participantes'!DR$4,DR$4,0))+IF(DP34+DQ34=DP$4+DQ$4,$F$4,0)</f>
        <v>0</v>
      </c>
      <c r="DS34" s="116">
        <f>IF(OR('Total Participantes'!DS$4="",'Total Participantes'!DS34=""),0,IF('Total Participantes'!DS34='Total Participantes'!DS$4,DS$4,0))</f>
        <v>0</v>
      </c>
      <c r="DT34" s="116">
        <f>IF(OR('Total Participantes'!DT$4="",'Total Participantes'!DT34=""),0,IF('Total Participantes'!DT34='Total Participantes'!DT$4,DT$4,0))</f>
        <v>0</v>
      </c>
      <c r="DU34" s="97">
        <f>IF('Total Participantes'!DU$4="",0,IF('Total Participantes'!DU34='Total Participantes'!DU$4,DU$4,0))+IF(DS34+DT34=DS$4+DT$4,$F$4,0)</f>
        <v>0</v>
      </c>
      <c r="DV34" s="116">
        <f>IF(OR('Total Participantes'!DV$4="",'Total Participantes'!DV34=""),0,IF('Total Participantes'!DV34='Total Participantes'!DV$4,DV$4,0))</f>
        <v>0</v>
      </c>
      <c r="DW34" s="116">
        <f>IF(OR('Total Participantes'!DW$4="",'Total Participantes'!DW34=""),0,IF('Total Participantes'!DW34='Total Participantes'!DW$4,DW$4,0))</f>
        <v>0</v>
      </c>
      <c r="DX34" s="97">
        <f>IF('Total Participantes'!DX$4="",0,IF('Total Participantes'!DX34='Total Participantes'!DX$4,DX$4,0))+IF(DV34+DW34=DV$4+DW$4,$F$4,0)</f>
        <v>0</v>
      </c>
      <c r="DY34" s="116">
        <f>IF(OR('Total Participantes'!DY$4="",'Total Participantes'!DY34=""),0,IF('Total Participantes'!DY34='Total Participantes'!DY$4,DY$4,0))</f>
        <v>0</v>
      </c>
      <c r="DZ34" s="116">
        <f>IF(OR('Total Participantes'!DZ$4="",'Total Participantes'!DZ34=""),0,IF('Total Participantes'!DZ34='Total Participantes'!DZ$4,DZ$4,0))</f>
        <v>0</v>
      </c>
      <c r="EA34" s="97">
        <f>IF('Total Participantes'!EA$4="",0,IF('Total Participantes'!EA34='Total Participantes'!EA$4,EA$4,0))+IF(DY34+DZ34=DY$4+DZ$4,$F$4,0)</f>
        <v>0</v>
      </c>
      <c r="EB34" s="97">
        <f>IFERROR(IF(MATCH('Total Participantes'!EB34,'Total Participantes'!$EB$4:$EC$4,0)&gt;0,EB$4,0),0)</f>
        <v>0</v>
      </c>
      <c r="EC34" s="97">
        <f>IFERROR(IF(MATCH('Total Participantes'!EC34,'Total Participantes'!$EB$4:$EC$4,0)&gt;0,EC$4,0),0)</f>
        <v>0</v>
      </c>
      <c r="ED34" s="78"/>
      <c r="EE34" s="78"/>
      <c r="EF34" s="116">
        <f>IF(OR('Total Participantes'!EF$4="",'Total Participantes'!EF34=""),0,IF('Total Participantes'!EF34='Total Participantes'!EF$4,EF$4,0))</f>
        <v>0</v>
      </c>
      <c r="EG34" s="116">
        <f>IF(OR('Total Participantes'!EG$4="",'Total Participantes'!EG34=""),0,IF('Total Participantes'!EG34='Total Participantes'!EG$4,EG$4,0))</f>
        <v>0</v>
      </c>
      <c r="EH34" s="97">
        <f>IF('Total Participantes'!EH$4="",0,IF('Total Participantes'!EH34='Total Participantes'!EH$4,EH$4,0))+IF(EF34+EG34=EF$4+EG$4,$F$4,0)</f>
        <v>0</v>
      </c>
      <c r="EI34" s="116">
        <f>IF(OR('Total Participantes'!EI$4="",'Total Participantes'!EI34=""),0,IF('Total Participantes'!EI34='Total Participantes'!EI$4,EI$4,0))</f>
        <v>0</v>
      </c>
      <c r="EJ34" s="116">
        <f>IF(OR('Total Participantes'!EJ$4="",'Total Participantes'!EJ34=""),0,IF('Total Participantes'!EJ34='Total Participantes'!EJ$4,EJ$4,0))</f>
        <v>0</v>
      </c>
      <c r="EK34" s="97">
        <f>IF('Total Participantes'!EK$4="",0,IF('Total Participantes'!EK34='Total Participantes'!EK$4,EK$4,0))+IF(EI34+EJ34=EI$4+EJ$4,$F$4,0)</f>
        <v>0</v>
      </c>
      <c r="EL34" s="116">
        <f>IF(OR('Total Participantes'!EL$4="",'Total Participantes'!EL34=""),0,IF('Total Participantes'!EL34='Total Participantes'!EL$4,EL$4,0))</f>
        <v>0</v>
      </c>
      <c r="EM34" s="116">
        <f>IF(OR('Total Participantes'!EM$4="",'Total Participantes'!EM34=""),0,IF('Total Participantes'!EM34='Total Participantes'!EM$4,EM$4,0))</f>
        <v>0</v>
      </c>
      <c r="EN34" s="97">
        <f>IF('Total Participantes'!EN$4="",0,IF('Total Participantes'!EN34='Total Participantes'!EN$4,EN$4,0))+IF(EL34+EM34=EL$4+EM$4,$F$4,0)</f>
        <v>0</v>
      </c>
      <c r="EO34" s="116">
        <f>IF(OR('Total Participantes'!EO$4="",'Total Participantes'!EO34=""),0,IF('Total Participantes'!EO34='Total Participantes'!EO$4,EO$4,0))</f>
        <v>0</v>
      </c>
      <c r="EP34" s="116">
        <f>IF(OR('Total Participantes'!EP$4="",'Total Participantes'!EP34=""),0,IF('Total Participantes'!EP34='Total Participantes'!EP$4,EP$4,0))</f>
        <v>0</v>
      </c>
      <c r="EQ34" s="97">
        <f>IF('Total Participantes'!EQ$4="",0,IF('Total Participantes'!EQ34='Total Participantes'!EQ$4,EQ$4,0))+IF(EO34+EP34=EO$4+EP$4,$F$4,0)</f>
        <v>0</v>
      </c>
      <c r="ER34" s="116">
        <f>IF(OR('Total Participantes'!ER$4="",'Total Participantes'!ER34=""),0,IF('Total Participantes'!ER34='Total Participantes'!ER$4,ER$4,0))</f>
        <v>0</v>
      </c>
      <c r="ES34" s="116">
        <f>IF(OR('Total Participantes'!ES$4="",'Total Participantes'!ES34=""),0,IF('Total Participantes'!ES34='Total Participantes'!ES$4,ES$4,0))</f>
        <v>0</v>
      </c>
      <c r="ET34" s="97">
        <f>IF('Total Participantes'!ET$4="",0,IF('Total Participantes'!ET34='Total Participantes'!ET$4,ET$4,0))+IF(ER34+ES34=ER$4+ES$4,$F$4,0)</f>
        <v>0</v>
      </c>
      <c r="EU34" s="116">
        <f>IF(OR('Total Participantes'!EU$4="",'Total Participantes'!EU34=""),0,IF('Total Participantes'!EU34='Total Participantes'!EU$4,EU$4,0))</f>
        <v>0</v>
      </c>
      <c r="EV34" s="116">
        <f>IF(OR('Total Participantes'!EV$4="",'Total Participantes'!EV34=""),0,IF('Total Participantes'!EV34='Total Participantes'!EV$4,EV$4,0))</f>
        <v>0</v>
      </c>
      <c r="EW34" s="97">
        <f>IF('Total Participantes'!EW$4="",0,IF('Total Participantes'!EW34='Total Participantes'!EW$4,EW$4,0))+IF(EU34+EV34=EU$4+EV$4,$F$4,0)</f>
        <v>0</v>
      </c>
      <c r="EX34" s="97">
        <f>IFERROR(IF(MATCH('Total Participantes'!EX34,'Total Participantes'!$EX$4:$EY$4,0)&gt;0,EX$4,0),0)</f>
        <v>0</v>
      </c>
      <c r="EY34" s="97">
        <f>IFERROR(IF(MATCH('Total Participantes'!EY34,'Total Participantes'!$EX$4:$EY$4,0)&gt;0,EY$4,0),0)</f>
        <v>0</v>
      </c>
      <c r="EZ34" s="78"/>
      <c r="FA34" s="78"/>
      <c r="FB34" s="116">
        <f>IF(OR('Total Participantes'!FB$4="",'Total Participantes'!FB34=""),0,IF('Total Participantes'!FB34='Total Participantes'!FB$4,FB$4,0))</f>
        <v>0</v>
      </c>
      <c r="FC34" s="116">
        <f>IF(OR('Total Participantes'!FC$4="",'Total Participantes'!FC34=""),0,IF('Total Participantes'!FC34='Total Participantes'!FC$4,FC$4,0))</f>
        <v>0</v>
      </c>
      <c r="FD34" s="97">
        <f>IF('Total Participantes'!FD$4="",0,IF('Total Participantes'!FD34='Total Participantes'!FD$4,FD$4,0))+IF(FB34+FC34=FB$4+FC$4,$F$4,0)</f>
        <v>0</v>
      </c>
      <c r="FE34" s="116">
        <f>IF(OR('Total Participantes'!FE$4="",'Total Participantes'!FE34=""),0,IF('Total Participantes'!FE34='Total Participantes'!FE$4,FE$4,0))</f>
        <v>0</v>
      </c>
      <c r="FF34" s="116">
        <f>IF(OR('Total Participantes'!FF$4="",'Total Participantes'!FF34=""),0,IF('Total Participantes'!FF34='Total Participantes'!FF$4,FF$4,0))</f>
        <v>0</v>
      </c>
      <c r="FG34" s="97">
        <f>IF('Total Participantes'!FG$4="",0,IF('Total Participantes'!FG34='Total Participantes'!FG$4,FG$4,0))+IF(FE34+FF34=FE$4+FF$4,$F$4,0)</f>
        <v>0</v>
      </c>
      <c r="FH34" s="116">
        <f>IF(OR('Total Participantes'!FH$4="",'Total Participantes'!FH34=""),0,IF('Total Participantes'!FH34='Total Participantes'!FH$4,FH$4,0))</f>
        <v>0</v>
      </c>
      <c r="FI34" s="116">
        <f>IF(OR('Total Participantes'!FI$4="",'Total Participantes'!FI34=""),0,IF('Total Participantes'!FI34='Total Participantes'!FI$4,FI$4,0))</f>
        <v>0</v>
      </c>
      <c r="FJ34" s="97">
        <f>IF('Total Participantes'!FJ$4="",0,IF('Total Participantes'!FJ34='Total Participantes'!FJ$4,FJ$4,0))+IF(FH34+FI34=FH$4+FI$4,$F$4,0)</f>
        <v>0</v>
      </c>
      <c r="FK34" s="116">
        <f>IF(OR('Total Participantes'!FK$4="",'Total Participantes'!FK34=""),0,IF('Total Participantes'!FK34='Total Participantes'!FK$4,FK$4,0))</f>
        <v>0</v>
      </c>
      <c r="FL34" s="116">
        <f>IF(OR('Total Participantes'!FL$4="",'Total Participantes'!FL34=""),0,IF('Total Participantes'!FL34='Total Participantes'!FL$4,FL$4,0))</f>
        <v>0</v>
      </c>
      <c r="FM34" s="97">
        <f>IF('Total Participantes'!FM$4="",0,IF('Total Participantes'!FM34='Total Participantes'!FM$4,FM$4,0))+IF(FK34+FL34=FK$4+FL$4,$F$4,0)</f>
        <v>0</v>
      </c>
      <c r="FN34" s="116">
        <f>IF(OR('Total Participantes'!FN$4="",'Total Participantes'!FN34=""),0,IF('Total Participantes'!FN34='Total Participantes'!FN$4,FN$4,0))</f>
        <v>0</v>
      </c>
      <c r="FO34" s="116">
        <f>IF(OR('Total Participantes'!FO$4="",'Total Participantes'!FO34=""),0,IF('Total Participantes'!FO34='Total Participantes'!FO$4,FO$4,0))</f>
        <v>0</v>
      </c>
      <c r="FP34" s="97">
        <f>IF('Total Participantes'!FP$4="",0,IF('Total Participantes'!FP34='Total Participantes'!FP$4,FP$4,0))+IF(FN34+FO34=FN$4+FO$4,$F$4,0)</f>
        <v>0</v>
      </c>
      <c r="FQ34" s="116">
        <f>IF(OR('Total Participantes'!FQ$4="",'Total Participantes'!FQ34=""),0,IF('Total Participantes'!FQ34='Total Participantes'!FQ$4,FQ$4,0))</f>
        <v>0</v>
      </c>
      <c r="FR34" s="116">
        <f>IF(OR('Total Participantes'!FR$4="",'Total Participantes'!FR34=""),0,IF('Total Participantes'!FR34='Total Participantes'!FR$4,FR$4,0))</f>
        <v>0</v>
      </c>
      <c r="FS34" s="97">
        <f>IF('Total Participantes'!FS$4="",0,IF('Total Participantes'!FS34='Total Participantes'!FS$4,FS$4,0))+IF(FQ34+FR34=FQ$4+FR$4,$F$4,0)</f>
        <v>0</v>
      </c>
      <c r="FT34" s="97">
        <f>IFERROR(IF(MATCH('Total Participantes'!FT34,'Total Participantes'!$FT$4:$FU$4,0)&gt;0,FT$4,0),0)</f>
        <v>0</v>
      </c>
      <c r="FU34" s="97">
        <f>IFERROR(IF(MATCH('Total Participantes'!FU34,'Total Participantes'!$FT$4:$FU$4,0)&gt;0,FU$4,0),0)</f>
        <v>0</v>
      </c>
      <c r="FV34" s="78"/>
      <c r="FW34" s="78"/>
      <c r="FX34" s="116">
        <f>IFERROR(IF(MATCH('Total Participantes'!FX34,'Total Participantes'!$FX$4:$GM$4,0)&gt;0,FX$4,0),0)</f>
        <v>0</v>
      </c>
      <c r="FY34" s="116">
        <f>IFERROR(IF(MATCH('Total Participantes'!FY34,'Total Participantes'!$FX$4:$GM$4,0)&gt;0,FY$4,0),0)</f>
        <v>0</v>
      </c>
      <c r="FZ34" s="116">
        <f>IFERROR(IF(MATCH('Total Participantes'!FZ34,'Total Participantes'!$FX$4:$GM$4,0)&gt;0,FZ$4,0),0)</f>
        <v>0</v>
      </c>
      <c r="GA34" s="116">
        <f>IFERROR(IF(MATCH('Total Participantes'!GA34,'Total Participantes'!$FX$4:$GM$4,0)&gt;0,GA$4,0),0)</f>
        <v>0</v>
      </c>
      <c r="GB34" s="116">
        <f>IFERROR(IF(MATCH('Total Participantes'!GB34,'Total Participantes'!$FX$4:$GM$4,0)&gt;0,GB$4,0),0)</f>
        <v>0</v>
      </c>
      <c r="GC34" s="116">
        <f>IFERROR(IF(MATCH('Total Participantes'!GC34,'Total Participantes'!$FX$4:$GM$4,0)&gt;0,GC$4,0),0)</f>
        <v>0</v>
      </c>
      <c r="GD34" s="116">
        <f>IFERROR(IF(MATCH('Total Participantes'!GD34,'Total Participantes'!$FX$4:$GM$4,0)&gt;0,GD$4,0),0)</f>
        <v>0</v>
      </c>
      <c r="GE34" s="116">
        <f>IFERROR(IF(MATCH('Total Participantes'!GE34,'Total Participantes'!$FX$4:$GM$4,0)&gt;0,GE$4,0),0)</f>
        <v>0</v>
      </c>
      <c r="GF34" s="116">
        <f>IFERROR(IF(MATCH('Total Participantes'!GF34,'Total Participantes'!$FX$4:$GM$4,0)&gt;0,GF$4,0),0)</f>
        <v>0</v>
      </c>
      <c r="GG34" s="116">
        <f>IFERROR(IF(MATCH('Total Participantes'!GG34,'Total Participantes'!$FX$4:$GM$4,0)&gt;0,GG$4,0),0)</f>
        <v>0</v>
      </c>
      <c r="GH34" s="116">
        <f>IFERROR(IF(MATCH('Total Participantes'!GH34,'Total Participantes'!$FX$4:$GM$4,0)&gt;0,GH$4,0),0)</f>
        <v>0</v>
      </c>
      <c r="GI34" s="116">
        <f>IFERROR(IF(MATCH('Total Participantes'!GI34,'Total Participantes'!$FX$4:$GM$4,0)&gt;0,GI$4,0),0)</f>
        <v>0</v>
      </c>
      <c r="GJ34" s="116">
        <f>IFERROR(IF(MATCH('Total Participantes'!GJ34,'Total Participantes'!$FX$4:$GM$4,0)&gt;0,GJ$4,0),0)</f>
        <v>0</v>
      </c>
      <c r="GK34" s="116">
        <f>IFERROR(IF(MATCH('Total Participantes'!GK34,'Total Participantes'!$FX$4:$GM$4,0)&gt;0,GK$4,0),0)</f>
        <v>0</v>
      </c>
      <c r="GL34" s="116">
        <f>IFERROR(IF(MATCH('Total Participantes'!GL34,'Total Participantes'!$FX$4:$GM$4,0)&gt;0,GL$4,0),0)</f>
        <v>0</v>
      </c>
      <c r="GM34" s="116">
        <f>IFERROR(IF(MATCH('Total Participantes'!GM34,'Total Participantes'!$FX$4:$GM$4,0)&gt;0,GM$4,0),0)</f>
        <v>0</v>
      </c>
      <c r="GN34" s="116">
        <f>IFERROR(IF(MATCH('Total Participantes'!GN34,'Total Participantes'!$GN$4:$GU$4,0)&gt;0,GN$4,0),0)</f>
        <v>0</v>
      </c>
      <c r="GO34" s="116">
        <f>IFERROR(IF(MATCH('Total Participantes'!GO34,'Total Participantes'!$GN$4:$GU$4,0)&gt;0,GO$4,0),0)</f>
        <v>0</v>
      </c>
      <c r="GP34" s="116">
        <f>IFERROR(IF(MATCH('Total Participantes'!GP34,'Total Participantes'!$GN$4:$GU$4,0)&gt;0,GP$4,0),0)</f>
        <v>0</v>
      </c>
      <c r="GQ34" s="116">
        <f>IFERROR(IF(MATCH('Total Participantes'!GQ34,'Total Participantes'!$GN$4:$GU$4,0)&gt;0,GQ$4,0),0)</f>
        <v>0</v>
      </c>
      <c r="GR34" s="116">
        <f>IFERROR(IF(MATCH('Total Participantes'!GR34,'Total Participantes'!$GN$4:$GU$4,0)&gt;0,GR$4,0),0)</f>
        <v>0</v>
      </c>
      <c r="GS34" s="116">
        <f>IFERROR(IF(MATCH('Total Participantes'!GS34,'Total Participantes'!$GN$4:$GU$4,0)&gt;0,GS$4,0),0)</f>
        <v>0</v>
      </c>
      <c r="GT34" s="116">
        <f>IFERROR(IF(MATCH('Total Participantes'!GT34,'Total Participantes'!$GN$4:$GU$4,0)&gt;0,GT$4,0),0)</f>
        <v>0</v>
      </c>
      <c r="GU34" s="116">
        <f>IFERROR(IF(MATCH('Total Participantes'!GU34,'Total Participantes'!$GN$4:$GU$4,0)&gt;0,GU$4,0),0)</f>
        <v>0</v>
      </c>
      <c r="GV34" s="116">
        <f>IFERROR(IF(MATCH('Total Participantes'!GV34,'Total Participantes'!$GV$4:$GY$4,0)&gt;0,GV$4,0),0)</f>
        <v>0</v>
      </c>
      <c r="GW34" s="116">
        <f>IFERROR(IF(MATCH('Total Participantes'!GW34,'Total Participantes'!$GV$4:$GY$4,0)&gt;0,GW$4,0),0)</f>
        <v>0</v>
      </c>
      <c r="GX34" s="116">
        <f>IFERROR(IF(MATCH('Total Participantes'!GX34,'Total Participantes'!$GV$4:$GY$4,0)&gt;0,GX$4,0),0)</f>
        <v>0</v>
      </c>
      <c r="GY34" s="116">
        <f>IFERROR(IF(MATCH('Total Participantes'!GY34,'Total Participantes'!$GV$4:$GY$4,0)&gt;0,GY$4,0),0)</f>
        <v>0</v>
      </c>
      <c r="GZ34" s="116">
        <f>IFERROR(IF(MATCH('Total Participantes'!GZ34,'Total Participantes'!$GZ$4:$HD$4,0)&gt;0,GZ$4,0),0)</f>
        <v>0</v>
      </c>
      <c r="HA34" s="116">
        <f>IFERROR(IF(MATCH('Total Participantes'!HA34,'Total Participantes'!$GZ$4:$HD$4,0)&gt;0,HA$4,0),0)</f>
        <v>0</v>
      </c>
      <c r="HB34" s="116">
        <f>IFERROR(IF(MATCH('Total Participantes'!HB34,'Total Participantes'!$GZ$4:$HD$4,0)&gt;0,HB$4,0),0)</f>
        <v>0</v>
      </c>
      <c r="HC34" s="116">
        <f>IFERROR(IF(MATCH('Total Participantes'!HC34,'Total Participantes'!$GZ$4:$HD$4,0)&gt;0,HC$4,0),0)</f>
        <v>0</v>
      </c>
      <c r="HD34" s="116">
        <f>IFERROR(IF(MATCH('Total Participantes'!HD34,'Total Participantes'!$GZ$4:$HD$4,0)&gt;0,HD$4,0),0)</f>
        <v>0</v>
      </c>
      <c r="HE34" s="78"/>
      <c r="HF34" s="116" t="str">
        <f>IF('Total Participantes'!HF34="","0",IFERROR(IF(MATCH('Total Participantes'!HF34,'Total Participantes'!$HF$4:$IC$4,0)&gt;0,HF$4,0),0))</f>
        <v>0</v>
      </c>
      <c r="HG34" s="116" t="str">
        <f>IF('Total Participantes'!HG34="","0",IFERROR(IF(MATCH('Total Participantes'!HG34,'Total Participantes'!$HF$4:$IC$4,0)&gt;0,HG$4,0),0))</f>
        <v>0</v>
      </c>
      <c r="HH34" s="116">
        <f>IF('Total Participantes'!HH34="","0",IFERROR(IF(MATCH('Total Participantes'!HH34,'Total Participantes'!$HF$4:$IC$4,0)&gt;0,HH$4,0),0))+IF(HF34+HG34=HF$4+HG$4,$HH$4,0)</f>
        <v>0</v>
      </c>
      <c r="HI34" s="116" t="str">
        <f>IF('Total Participantes'!HI34="","0",IFERROR(IF(MATCH('Total Participantes'!HI34,'Total Participantes'!$HF$4:$IC$4,0)&gt;0,HI$4,0),0))</f>
        <v>0</v>
      </c>
      <c r="HJ34" s="116" t="str">
        <f>IF('Total Participantes'!HJ34="","0",IFERROR(IF(MATCH('Total Participantes'!HJ34,'Total Participantes'!$HF$4:$IC$4,0)&gt;0,HJ$4,0),0))</f>
        <v>0</v>
      </c>
      <c r="HK34" s="116">
        <f>IF('Total Participantes'!HK34="","0",IFERROR(IF(MATCH('Total Participantes'!HK34,'Total Participantes'!$HF$4:$IC$4,0)&gt;0,HK$4,0),0))+IF(HI34+HJ34=HI$4+HJ$4,$HH$4,0)</f>
        <v>0</v>
      </c>
      <c r="HL34" s="116" t="str">
        <f>IF('Total Participantes'!HL34="","0",IFERROR(IF(MATCH('Total Participantes'!HL34,'Total Participantes'!$HF$4:$IC$4,0)&gt;0,HL$4,0),0))</f>
        <v>0</v>
      </c>
      <c r="HM34" s="116" t="str">
        <f>IF('Total Participantes'!HM34="","0",IFERROR(IF(MATCH('Total Participantes'!HM34,'Total Participantes'!$HF$4:$IC$4,0)&gt;0,HM$4,0),0))</f>
        <v>0</v>
      </c>
      <c r="HN34" s="116">
        <f>IF('Total Participantes'!HN34="","0",IFERROR(IF(MATCH('Total Participantes'!HN34,'Total Participantes'!$HF$4:$IC$4,0)&gt;0,HN$4,0),0))+IF(HL34+HM34=HL$4+HM$4,$HH$4,0)</f>
        <v>0</v>
      </c>
      <c r="HO34" s="116" t="str">
        <f>IF('Total Participantes'!HO34="","0",IFERROR(IF(MATCH('Total Participantes'!HO34,'Total Participantes'!$HF$4:$IC$4,0)&gt;0,HO$4,0),0))</f>
        <v>0</v>
      </c>
      <c r="HP34" s="116" t="str">
        <f>IF('Total Participantes'!HP34="","0",IFERROR(IF(MATCH('Total Participantes'!HP34,'Total Participantes'!$HF$4:$IC$4,0)&gt;0,HP$4,0),0))</f>
        <v>0</v>
      </c>
      <c r="HQ34" s="116">
        <f>IF('Total Participantes'!HQ34="","0",IFERROR(IF(MATCH('Total Participantes'!HQ34,'Total Participantes'!$HF$4:$IC$4,0)&gt;0,HQ$4,0),0))+IF(HO34+HP34=HO$4+HP$4,$HH$4,0)</f>
        <v>0</v>
      </c>
      <c r="HR34" s="116" t="str">
        <f>IF('Total Participantes'!HR34="","0",IFERROR(IF(MATCH('Total Participantes'!HR34,'Total Participantes'!$HF$4:$IC$4,0)&gt;0,HR$4,0),0))</f>
        <v>0</v>
      </c>
      <c r="HS34" s="116" t="str">
        <f>IF('Total Participantes'!HS34="","0",IFERROR(IF(MATCH('Total Participantes'!HS34,'Total Participantes'!$HF$4:$IC$4,0)&gt;0,HS$4,0),0))</f>
        <v>0</v>
      </c>
      <c r="HT34" s="116">
        <f>IF('Total Participantes'!HT34="","0",IFERROR(IF(MATCH('Total Participantes'!HT34,'Total Participantes'!$HF$4:$IC$4,0)&gt;0,HT$4,0),0))+IF(HR34+HS34=HR$4+HS$4,$HH$4,0)</f>
        <v>0</v>
      </c>
      <c r="HU34" s="116" t="str">
        <f>IF('Total Participantes'!HU34="","0",IFERROR(IF(MATCH('Total Participantes'!HU34,'Total Participantes'!$HF$4:$IC$4,0)&gt;0,HU$4,0),0))</f>
        <v>0</v>
      </c>
      <c r="HV34" s="116" t="str">
        <f>IF('Total Participantes'!HV34="","0",IFERROR(IF(MATCH('Total Participantes'!HV34,'Total Participantes'!$HF$4:$IC$4,0)&gt;0,HV$4,0),0))</f>
        <v>0</v>
      </c>
      <c r="HW34" s="116">
        <f>IF('Total Participantes'!HW34="","0",IFERROR(IF(MATCH('Total Participantes'!HW34,'Total Participantes'!$HF$4:$IC$4,0)&gt;0,HW$4,0),0))+IF(HU34+HV34=HU$4+HV$4,$HH$4,0)</f>
        <v>0</v>
      </c>
      <c r="HX34" s="116" t="str">
        <f>IF('Total Participantes'!HX34="","0",IFERROR(IF(MATCH('Total Participantes'!HX34,'Total Participantes'!$HF$4:$IC$4,0)&gt;0,HX$4,0),0))</f>
        <v>0</v>
      </c>
      <c r="HY34" s="116" t="str">
        <f>IF('Total Participantes'!HY34="","0",IFERROR(IF(MATCH('Total Participantes'!HY34,'Total Participantes'!$HF$4:$IC$4,0)&gt;0,HY$4,0),0))</f>
        <v>0</v>
      </c>
      <c r="HZ34" s="116">
        <f>IF('Total Participantes'!HZ34="","0",IFERROR(IF(MATCH('Total Participantes'!HZ34,'Total Participantes'!$HF$4:$IC$4,0)&gt;0,HZ$4,0),0))+IF(HX34+HY34=HX$4+HY$4,$HH$4,0)</f>
        <v>0</v>
      </c>
      <c r="IA34" s="116" t="str">
        <f>IF('Total Participantes'!IA34="","0",IFERROR(IF(MATCH('Total Participantes'!IA34,'Total Participantes'!$HF$4:$IC$4,0)&gt;0,IA$4,0),0))</f>
        <v>0</v>
      </c>
      <c r="IB34" s="116" t="str">
        <f>IF('Total Participantes'!IB34="","0",IFERROR(IF(MATCH('Total Participantes'!IB34,'Total Participantes'!$HF$4:$IC$4,0)&gt;0,IB$4,0),0))</f>
        <v>0</v>
      </c>
      <c r="IC34" s="116">
        <f>IF('Total Participantes'!IC34="","0",IFERROR(IF(MATCH('Total Participantes'!IC34,'Total Participantes'!$HF$4:$IC$4,0)&gt;0,IC$4,0),0))+IF(IA34+IB34=IA$4+IB$4,$HH$4,0)</f>
        <v>0</v>
      </c>
      <c r="ID34" s="116" t="str">
        <f>IF('Total Participantes'!ID34="","0",IFERROR(IF(MATCH('Total Participantes'!ID34,'Total Participantes'!$ID$4:$IO$4,0)&gt;0,ID$4,0),0))</f>
        <v>0</v>
      </c>
      <c r="IE34" s="116" t="str">
        <f>IF('Total Participantes'!IE34="","0",IFERROR(IF(MATCH('Total Participantes'!IE34,'Total Participantes'!$ID$4:$IO$4,0)&gt;0,IE$4,0),0))</f>
        <v>0</v>
      </c>
      <c r="IF34" s="116">
        <f>IF('Total Participantes'!IF34="","0",IFERROR(IF(MATCH('Total Participantes'!IF34,'Total Participantes'!$ID$4:$IO$4,0)&gt;0,IF$4,0),0))+IF(ID34+IE34=ID$4+IE$4,$IF$4,0)</f>
        <v>0</v>
      </c>
      <c r="IG34" s="116" t="str">
        <f>IF('Total Participantes'!IG34="","0",IFERROR(IF(MATCH('Total Participantes'!IG34,'Total Participantes'!$ID$4:$IO$4,0)&gt;0,IG$4,0),0))</f>
        <v>0</v>
      </c>
      <c r="IH34" s="116" t="str">
        <f>IF('Total Participantes'!IH34="","0",IFERROR(IF(MATCH('Total Participantes'!IH34,'Total Participantes'!$ID$4:$IO$4,0)&gt;0,IH$4,0),0))</f>
        <v>0</v>
      </c>
      <c r="II34" s="116">
        <f>IF('Total Participantes'!II34="","0",IFERROR(IF(MATCH('Total Participantes'!II34,'Total Participantes'!$ID$4:$IO$4,0)&gt;0,II$4,0),0))+IF(IG34+IH34=IG$4+IH$4,$IF$4,0)</f>
        <v>0</v>
      </c>
      <c r="IJ34" s="116" t="str">
        <f>IF('Total Participantes'!IJ34="","0",IFERROR(IF(MATCH('Total Participantes'!IJ34,'Total Participantes'!$ID$4:$IO$4,0)&gt;0,IJ$4,0),0))</f>
        <v>0</v>
      </c>
      <c r="IK34" s="116" t="str">
        <f>IF('Total Participantes'!IK34="","0",IFERROR(IF(MATCH('Total Participantes'!IK34,'Total Participantes'!$ID$4:$IO$4,0)&gt;0,IK$4,0),0))</f>
        <v>0</v>
      </c>
      <c r="IL34" s="116">
        <f>IF('Total Participantes'!IL34="","0",IFERROR(IF(MATCH('Total Participantes'!IL34,'Total Participantes'!$ID$4:$IO$4,0)&gt;0,IL$4,0),0))+IF(IJ34+IK34=IJ$4+IK$4,$IF$4,0)</f>
        <v>0</v>
      </c>
      <c r="IM34" s="116" t="str">
        <f>IF('Total Participantes'!IM34="","0",IFERROR(IF(MATCH('Total Participantes'!IM34,'Total Participantes'!$ID$4:$IO$4,0)&gt;0,IM$4,0),0))</f>
        <v>0</v>
      </c>
      <c r="IN34" s="116" t="str">
        <f>IF('Total Participantes'!IN34="","0",IFERROR(IF(MATCH('Total Participantes'!IN34,'Total Participantes'!$ID$4:$IO$4,0)&gt;0,IN$4,0),0))</f>
        <v>0</v>
      </c>
      <c r="IO34" s="116">
        <f>IF('Total Participantes'!IO34="","0",IFERROR(IF(MATCH('Total Participantes'!IO34,'Total Participantes'!$ID$4:$IO$4,0)&gt;0,IO$4,0),0))+IF(IM34+IN34=IM$4+IN$4,$IF$4,0)</f>
        <v>0</v>
      </c>
      <c r="IP34" s="116" t="str">
        <f>IF('Total Participantes'!IP34="","0",IFERROR(IF(MATCH('Total Participantes'!IP34,'Total Participantes'!$IP$4:$IU$4,0)&gt;0,IP$4,0),0))</f>
        <v>0</v>
      </c>
      <c r="IQ34" s="116" t="str">
        <f>IF('Total Participantes'!IQ34="","0",IFERROR(IF(MATCH('Total Participantes'!IQ34,'Total Participantes'!$IP$4:$IU$4,0)&gt;0,IQ$4,0),0))</f>
        <v>0</v>
      </c>
      <c r="IR34" s="116">
        <f>IF('Total Participantes'!IR34="","0",IFERROR(IF(MATCH('Total Participantes'!IR34,'Total Participantes'!$IP$4:$IU$4,0)&gt;0,IR$4,0),0))+IF(IP34+IQ34=IP$4+IQ$4,$IR$4,0)</f>
        <v>0</v>
      </c>
      <c r="IS34" s="116" t="str">
        <f>IF('Total Participantes'!IS34="","0",IFERROR(IF(MATCH('Total Participantes'!IS34,'Total Participantes'!$IP$4:$IU$4,0)&gt;0,IS$4,0),0))</f>
        <v>0</v>
      </c>
      <c r="IT34" s="116" t="str">
        <f>IF('Total Participantes'!IT34="","0",IFERROR(IF(MATCH('Total Participantes'!IT34,'Total Participantes'!$IP$4:$IU$4,0)&gt;0,IT$4,0),0))</f>
        <v>0</v>
      </c>
      <c r="IU34" s="116">
        <f>IF('Total Participantes'!IU34="","0",IFERROR(IF(MATCH('Total Participantes'!IU34,'Total Participantes'!$IP$4:$IU$4,0)&gt;0,IU$4,0),0))+IF(IS34+IT34=IS$4+IT$4,$IR$4,0)</f>
        <v>0</v>
      </c>
      <c r="IV34" s="116" t="str">
        <f>IF('Total Participantes'!IV34="","0",IFERROR(IF(MATCH('Total Participantes'!IV34,'Total Participantes'!$HF$4:$IC$4,0)&gt;0,IV$4,0),0))</f>
        <v>0</v>
      </c>
      <c r="IW34" s="116" t="str">
        <f>IF('Total Participantes'!IW34="","0",IFERROR(IF(MATCH('Total Participantes'!IW34,'Total Participantes'!$HF$4:$IC$4,0)&gt;0,IW$4,0),0))</f>
        <v>0</v>
      </c>
      <c r="IX34" s="116">
        <f>IF('Total Participantes'!IX34="","0",IFERROR(IF(MATCH('Total Participantes'!IX34,'Total Participantes'!$HF$4:$IC$4,0)&gt;0,IX$4,0),0))+IF(IV34+IW34=IV$4+IW$4,$IX$4,0)</f>
        <v>0</v>
      </c>
      <c r="IY34" s="116" t="str">
        <f>IF('Total Participantes'!IY34="","0",IFERROR(IF(MATCH('Total Participantes'!IY34,'Total Participantes'!$HF$4:$IC$4,0)&gt;0,IY$4,0),0))</f>
        <v>0</v>
      </c>
      <c r="IZ34" s="116" t="str">
        <f>IF('Total Participantes'!IZ34="","0",IFERROR(IF(MATCH('Total Participantes'!IZ34,'Total Participantes'!$HF$4:$IC$4,0)&gt;0,IZ$4,0),0))</f>
        <v>0</v>
      </c>
      <c r="JA34" s="116">
        <f>IF('Total Participantes'!JA34="","0",IFERROR(IF(MATCH('Total Participantes'!JA34,'Total Participantes'!$HF$4:$IC$4,0)&gt;0,JA$4,0),0))+IF(IY34+IZ34=IY$4+IZ$4,$IX$4,0)</f>
        <v>0</v>
      </c>
    </row>
  </sheetData>
  <mergeCells count="14">
    <mergeCell ref="IV1:JA1"/>
    <mergeCell ref="A4:C4"/>
    <mergeCell ref="EF1:FA1"/>
    <mergeCell ref="FB1:FW1"/>
    <mergeCell ref="FX1:HE1"/>
    <mergeCell ref="HF1:IC1"/>
    <mergeCell ref="ID1:IO1"/>
    <mergeCell ref="IP1:IU1"/>
    <mergeCell ref="D1:Y1"/>
    <mergeCell ref="Z1:AU1"/>
    <mergeCell ref="AV1:BQ1"/>
    <mergeCell ref="BR1:CM1"/>
    <mergeCell ref="CN1:DI1"/>
    <mergeCell ref="DJ1:EE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16E1E-5D9C-49A8-B114-CDEEBBDE9E89}">
  <dimension ref="A1:AM1014"/>
  <sheetViews>
    <sheetView workbookViewId="0">
      <selection activeCell="M4" sqref="M4"/>
    </sheetView>
  </sheetViews>
  <sheetFormatPr baseColWidth="10" defaultRowHeight="15"/>
  <cols>
    <col min="1" max="1" width="3.5703125" style="2" customWidth="1"/>
    <col min="2" max="2" width="3.28515625" style="2" customWidth="1"/>
    <col min="3" max="3" width="5.7109375" style="2" customWidth="1"/>
    <col min="4" max="4" width="14.7109375" style="2" customWidth="1"/>
    <col min="5" max="12" width="5.7109375" style="2" customWidth="1"/>
    <col min="13" max="13" width="7.42578125" style="2" bestFit="1" customWidth="1"/>
    <col min="14" max="14" width="9.85546875" style="2" customWidth="1"/>
    <col min="15" max="15" width="7.7109375" style="2" bestFit="1" customWidth="1"/>
    <col min="16" max="16" width="6.28515625" style="2" bestFit="1" customWidth="1"/>
    <col min="17" max="17" width="7.28515625" style="2" bestFit="1" customWidth="1"/>
    <col min="18" max="18" width="7.140625" style="2" bestFit="1" customWidth="1"/>
    <col min="19" max="19" width="8.140625" style="2" bestFit="1" customWidth="1"/>
    <col min="20" max="20" width="6.42578125" style="2" customWidth="1"/>
    <col min="21" max="21" width="5.7109375" style="2" customWidth="1"/>
    <col min="22" max="22" width="11.42578125" style="37"/>
    <col min="23" max="16384" width="11.42578125" style="2"/>
  </cols>
  <sheetData>
    <row r="1" spans="1:39" ht="12" customHeight="1">
      <c r="C1" s="107"/>
    </row>
    <row r="2" spans="1:39" ht="9" customHeight="1">
      <c r="B2" s="104"/>
      <c r="C2" s="105"/>
      <c r="D2" s="104"/>
      <c r="E2" s="104"/>
      <c r="F2" s="104"/>
      <c r="G2" s="104"/>
      <c r="H2" s="104"/>
      <c r="I2" s="104"/>
      <c r="J2" s="104"/>
      <c r="K2" s="104"/>
      <c r="L2" s="104"/>
      <c r="M2" s="104"/>
      <c r="N2" s="104"/>
      <c r="O2" s="104"/>
      <c r="P2" s="104"/>
      <c r="Q2" s="104"/>
      <c r="R2" s="104"/>
      <c r="S2" s="142"/>
      <c r="T2" s="104"/>
      <c r="U2" s="50"/>
      <c r="V2" s="52"/>
      <c r="W2" s="50"/>
      <c r="X2" s="50"/>
      <c r="Y2" s="50"/>
      <c r="Z2" s="50"/>
      <c r="AA2" s="50"/>
      <c r="AB2" s="50"/>
      <c r="AC2" s="50"/>
      <c r="AD2" s="50"/>
      <c r="AE2" s="50"/>
      <c r="AF2" s="50"/>
      <c r="AG2" s="50"/>
      <c r="AH2" s="50"/>
      <c r="AI2" s="50"/>
      <c r="AJ2" s="50"/>
      <c r="AK2" s="50"/>
      <c r="AL2" s="50"/>
      <c r="AM2" s="50"/>
    </row>
    <row r="3" spans="1:39" ht="12.75" customHeight="1">
      <c r="B3" s="104"/>
      <c r="C3" s="106"/>
      <c r="D3" s="104"/>
      <c r="E3" s="104"/>
      <c r="F3" s="104"/>
      <c r="G3" s="104"/>
      <c r="H3" s="104"/>
      <c r="I3" s="104"/>
      <c r="J3" s="104"/>
      <c r="K3" s="104"/>
      <c r="L3" s="104"/>
      <c r="M3" s="104"/>
      <c r="N3" s="104"/>
      <c r="O3" s="104"/>
      <c r="P3" s="104"/>
      <c r="Q3" s="104"/>
      <c r="R3" s="104"/>
      <c r="S3" s="104"/>
      <c r="T3" s="104"/>
      <c r="U3" s="50"/>
      <c r="V3" s="52"/>
      <c r="W3" s="50"/>
      <c r="X3" s="50"/>
      <c r="Y3" s="50"/>
      <c r="Z3" s="50"/>
      <c r="AA3" s="50"/>
      <c r="AB3" s="50"/>
      <c r="AC3" s="50"/>
      <c r="AD3" s="50"/>
      <c r="AE3" s="50"/>
      <c r="AF3" s="50"/>
      <c r="AG3" s="50"/>
      <c r="AH3" s="50"/>
      <c r="AI3" s="50"/>
      <c r="AJ3" s="50"/>
      <c r="AK3" s="50"/>
      <c r="AL3" s="50"/>
      <c r="AM3" s="50"/>
    </row>
    <row r="4" spans="1:39" ht="30">
      <c r="A4" s="107"/>
      <c r="B4" s="105"/>
      <c r="C4" s="105"/>
      <c r="D4" s="105"/>
      <c r="E4" s="108" t="s">
        <v>56</v>
      </c>
      <c r="F4" s="108" t="s">
        <v>72</v>
      </c>
      <c r="G4" s="108" t="s">
        <v>78</v>
      </c>
      <c r="H4" s="108" t="s">
        <v>85</v>
      </c>
      <c r="I4" s="108" t="s">
        <v>91</v>
      </c>
      <c r="J4" s="108" t="s">
        <v>96</v>
      </c>
      <c r="K4" s="108" t="s">
        <v>101</v>
      </c>
      <c r="L4" s="108" t="s">
        <v>105</v>
      </c>
      <c r="M4" s="108" t="s">
        <v>399</v>
      </c>
      <c r="N4" s="108" t="s">
        <v>116</v>
      </c>
      <c r="O4" s="108" t="s">
        <v>117</v>
      </c>
      <c r="P4" s="108" t="s">
        <v>400</v>
      </c>
      <c r="Q4" s="108" t="s">
        <v>401</v>
      </c>
      <c r="R4" s="108" t="s">
        <v>402</v>
      </c>
      <c r="S4" s="108" t="s">
        <v>28</v>
      </c>
      <c r="T4" s="105"/>
      <c r="U4" s="147"/>
      <c r="V4" s="148" t="s">
        <v>39</v>
      </c>
      <c r="W4" s="149" t="s">
        <v>37</v>
      </c>
      <c r="X4" s="150" t="s">
        <v>56</v>
      </c>
      <c r="Y4" s="150" t="s">
        <v>72</v>
      </c>
      <c r="Z4" s="150" t="s">
        <v>78</v>
      </c>
      <c r="AA4" s="150" t="s">
        <v>85</v>
      </c>
      <c r="AB4" s="150" t="s">
        <v>91</v>
      </c>
      <c r="AC4" s="150" t="s">
        <v>96</v>
      </c>
      <c r="AD4" s="150" t="s">
        <v>101</v>
      </c>
      <c r="AE4" s="150" t="s">
        <v>105</v>
      </c>
      <c r="AF4" s="150" t="s">
        <v>410</v>
      </c>
      <c r="AG4" s="149" t="s">
        <v>405</v>
      </c>
      <c r="AH4" s="149" t="s">
        <v>406</v>
      </c>
      <c r="AI4" s="149" t="s">
        <v>407</v>
      </c>
      <c r="AJ4" s="149" t="s">
        <v>408</v>
      </c>
      <c r="AK4" s="149" t="s">
        <v>409</v>
      </c>
      <c r="AL4" s="149"/>
      <c r="AM4" s="149"/>
    </row>
    <row r="5" spans="1:39">
      <c r="B5" s="104"/>
      <c r="C5" s="109">
        <v>1</v>
      </c>
      <c r="D5" s="123" t="str">
        <f>VLOOKUP($C5,$V:$AL,COLUMNS($C$4:D5),0)</f>
        <v>Jose Mendez</v>
      </c>
      <c r="E5" s="118">
        <f>VLOOKUP($C5,$V:$AL,COLUMNS($C$4:E5),0)</f>
        <v>44</v>
      </c>
      <c r="F5" s="118">
        <f>VLOOKUP($C5,$V:$AL,COLUMNS($C$4:F5),0)</f>
        <v>44</v>
      </c>
      <c r="G5" s="118">
        <f>VLOOKUP($C5,$V:$AL,COLUMNS($C$4:G5),0)</f>
        <v>44</v>
      </c>
      <c r="H5" s="118">
        <f>VLOOKUP($C5,$V:$AL,COLUMNS($C$4:H5),0)</f>
        <v>44</v>
      </c>
      <c r="I5" s="118">
        <f>VLOOKUP($C5,$V:$AL,COLUMNS($C$4:I5),0)</f>
        <v>44</v>
      </c>
      <c r="J5" s="118">
        <f>VLOOKUP($C5,$V:$AL,COLUMNS($C$4:J5),0)</f>
        <v>44</v>
      </c>
      <c r="K5" s="118">
        <f>VLOOKUP($C5,$V:$AL,COLUMNS($C$4:K5),0)</f>
        <v>44</v>
      </c>
      <c r="L5" s="118">
        <f>VLOOKUP($C5,$V:$AL,COLUMNS($C$4:L5),0)</f>
        <v>44</v>
      </c>
      <c r="M5" s="121">
        <f>VLOOKUP($C5,$V:$AL,COLUMNS($C$4:M5),0)</f>
        <v>352</v>
      </c>
      <c r="N5" s="118">
        <f>VLOOKUP($C5,$V:$AL,COLUMNS($C$4:N5),0)</f>
        <v>96</v>
      </c>
      <c r="O5" s="118">
        <f>VLOOKUP($C5,$V:$AL,COLUMNS($C$4:O5),0)</f>
        <v>96</v>
      </c>
      <c r="P5" s="118">
        <f>VLOOKUP($C5,$V:$AL,COLUMNS($C$4:P5),0)</f>
        <v>80</v>
      </c>
      <c r="Q5" s="118">
        <f>VLOOKUP($C5,$V:$AL,COLUMNS($C$4:Q5),0)</f>
        <v>176</v>
      </c>
      <c r="R5" s="121">
        <f>VLOOKUP($C5,$V:$AL,COLUMNS($C$4:R5),0)</f>
        <v>448</v>
      </c>
      <c r="S5" s="122">
        <f>VLOOKUP($C5,$V:$AL,COLUMNS($C$4:S5),0)</f>
        <v>800.005</v>
      </c>
      <c r="T5" s="104"/>
      <c r="U5" s="50"/>
      <c r="V5" s="52">
        <f>C5</f>
        <v>1</v>
      </c>
      <c r="W5" s="151" t="str">
        <f>Puntuaciones!A5</f>
        <v>Jose Mendez</v>
      </c>
      <c r="X5" s="50">
        <f>SUM(Puntuaciones!D5:Y5)</f>
        <v>44</v>
      </c>
      <c r="Y5" s="50">
        <f>SUM(Puntuaciones!Z5:AU5)</f>
        <v>44</v>
      </c>
      <c r="Z5" s="50">
        <f>SUM(Puntuaciones!AV5:BQ5)</f>
        <v>44</v>
      </c>
      <c r="AA5" s="50">
        <f>SUM(Puntuaciones!BR5:CM5)</f>
        <v>44</v>
      </c>
      <c r="AB5" s="50">
        <f>SUM(Puntuaciones!CN5:DI5)</f>
        <v>44</v>
      </c>
      <c r="AC5" s="50">
        <f>SUM(Puntuaciones!DJ5:EE5)</f>
        <v>44</v>
      </c>
      <c r="AD5" s="50">
        <f>SUM(Puntuaciones!EF5:FA5)</f>
        <v>44</v>
      </c>
      <c r="AE5" s="50">
        <f>SUM(Puntuaciones!FB5:FW5)</f>
        <v>44</v>
      </c>
      <c r="AF5" s="50">
        <f>SUM(X5:AE5)</f>
        <v>352</v>
      </c>
      <c r="AG5" s="50">
        <f>SUM(Puntuaciones!HF5:IC5)</f>
        <v>96</v>
      </c>
      <c r="AH5" s="50">
        <f>SUM(Puntuaciones!GN5:GU5)+SUM(Puntuaciones!ID5:IO5)</f>
        <v>96</v>
      </c>
      <c r="AI5" s="50">
        <f>SUM(Puntuaciones!GV5:GY5)+SUM(Puntuaciones!IP5:IU5)</f>
        <v>80</v>
      </c>
      <c r="AJ5" s="50">
        <f>SUM(Puntuaciones!GZ5:HE5)+SUM(Puntuaciones!IV5:JA5)</f>
        <v>176</v>
      </c>
      <c r="AK5" s="50">
        <f>SUM(AG5:AJ5)</f>
        <v>448</v>
      </c>
      <c r="AL5" s="50">
        <f>AF5+AK5+ROW()/1000</f>
        <v>800.005</v>
      </c>
      <c r="AM5" s="50"/>
    </row>
    <row r="6" spans="1:39">
      <c r="B6" s="104"/>
      <c r="C6" s="109">
        <v>2</v>
      </c>
      <c r="D6" s="120">
        <f>VLOOKUP($C6,$V:$AL,COLUMNS($C$4:D6),0)</f>
        <v>0</v>
      </c>
      <c r="E6" s="118">
        <f>VLOOKUP($C6,$V:$AL,COLUMNS($C$4:E6),0)</f>
        <v>0</v>
      </c>
      <c r="F6" s="118">
        <f>VLOOKUP($C6,$V:$AL,COLUMNS($C$4:F6),0)</f>
        <v>0</v>
      </c>
      <c r="G6" s="118">
        <f>VLOOKUP($C6,$V:$AL,COLUMNS($C$4:G6),0)</f>
        <v>0</v>
      </c>
      <c r="H6" s="118">
        <f>VLOOKUP($C6,$V:$AL,COLUMNS($C$4:H6),0)</f>
        <v>0</v>
      </c>
      <c r="I6" s="118">
        <f>VLOOKUP($C6,$V:$AL,COLUMNS($C$4:I6),0)</f>
        <v>0</v>
      </c>
      <c r="J6" s="118">
        <f>VLOOKUP($C6,$V:$AL,COLUMNS($C$4:J6),0)</f>
        <v>0</v>
      </c>
      <c r="K6" s="118">
        <f>VLOOKUP($C6,$V:$AL,COLUMNS($C$4:K6),0)</f>
        <v>0</v>
      </c>
      <c r="L6" s="118">
        <f>VLOOKUP($C6,$V:$AL,COLUMNS($C$4:L6),0)</f>
        <v>0</v>
      </c>
      <c r="M6" s="121">
        <f>VLOOKUP($C6,$V:$AL,COLUMNS($C$4:M6),0)</f>
        <v>0</v>
      </c>
      <c r="N6" s="127">
        <f>VLOOKUP($C6,$V:$AL,COLUMNS($C$4:N6),0)</f>
        <v>0</v>
      </c>
      <c r="O6" s="127">
        <f>VLOOKUP($C6,$V:$AL,COLUMNS($C$4:O6),0)</f>
        <v>0</v>
      </c>
      <c r="P6" s="118">
        <f>VLOOKUP($C6,$V:$AL,COLUMNS($C$4:P6),0)</f>
        <v>0</v>
      </c>
      <c r="Q6" s="118">
        <f>VLOOKUP($C6,$V:$AL,COLUMNS($C$4:Q6),0)</f>
        <v>0</v>
      </c>
      <c r="R6" s="121">
        <f>VLOOKUP($C6,$V:$AL,COLUMNS($C$4:R6),0)</f>
        <v>0</v>
      </c>
      <c r="S6" s="122">
        <f>VLOOKUP($C6,$V:$AL,COLUMNS($C$4:S6),0)</f>
        <v>6.0000000000000001E-3</v>
      </c>
      <c r="T6" s="104"/>
      <c r="U6" s="50"/>
      <c r="V6" s="52">
        <f t="shared" ref="V6:V34" si="0">C6</f>
        <v>2</v>
      </c>
      <c r="W6" s="151">
        <f>Puntuaciones!A6</f>
        <v>0</v>
      </c>
      <c r="X6" s="50">
        <f>SUM(Puntuaciones!D6:Y6)</f>
        <v>0</v>
      </c>
      <c r="Y6" s="50">
        <f>SUM(Puntuaciones!Z6:AU6)</f>
        <v>0</v>
      </c>
      <c r="Z6" s="50">
        <f>SUM(Puntuaciones!AV6:BQ6)</f>
        <v>0</v>
      </c>
      <c r="AA6" s="50">
        <f>SUM(Puntuaciones!BR6:CM6)</f>
        <v>0</v>
      </c>
      <c r="AB6" s="50">
        <f>SUM(Puntuaciones!CN6:DI6)</f>
        <v>0</v>
      </c>
      <c r="AC6" s="50">
        <f>SUM(Puntuaciones!DJ6:EE6)</f>
        <v>0</v>
      </c>
      <c r="AD6" s="50">
        <f>SUM(Puntuaciones!EF6:FA6)</f>
        <v>0</v>
      </c>
      <c r="AE6" s="50">
        <f>SUM(Puntuaciones!FB6:FW6)</f>
        <v>0</v>
      </c>
      <c r="AF6" s="50">
        <f t="shared" ref="AF6:AF34" si="1">SUM(X6:AE6)</f>
        <v>0</v>
      </c>
      <c r="AG6" s="50">
        <f>SUM(Puntuaciones!HF6:IC6)+SUM(Puntuaciones!FX6:GM6)</f>
        <v>0</v>
      </c>
      <c r="AH6" s="50">
        <f>SUM(Puntuaciones!GN6:GU6)+SUM(Puntuaciones!ID6:IO6)</f>
        <v>0</v>
      </c>
      <c r="AI6" s="50">
        <f>SUM(Puntuaciones!GV6:GY6)+SUM(Puntuaciones!IP6:IU6)</f>
        <v>0</v>
      </c>
      <c r="AJ6" s="50">
        <f>SUM(Puntuaciones!GZ6:HE6)+SUM(Puntuaciones!IV6:JA6)</f>
        <v>0</v>
      </c>
      <c r="AK6" s="50">
        <f t="shared" ref="AK6:AK34" si="2">SUM(AG6:AJ6)</f>
        <v>0</v>
      </c>
      <c r="AL6" s="50">
        <f t="shared" ref="AL6:AL34" si="3">AF6+AK6+ROW()/1000</f>
        <v>6.0000000000000001E-3</v>
      </c>
      <c r="AM6" s="50"/>
    </row>
    <row r="7" spans="1:39">
      <c r="B7" s="104"/>
      <c r="C7" s="109">
        <v>3</v>
      </c>
      <c r="D7" s="120">
        <f>VLOOKUP($C7,$V:$AL,COLUMNS($C$4:D7),0)</f>
        <v>0</v>
      </c>
      <c r="E7" s="118">
        <f>VLOOKUP($C7,$V:$AL,COLUMNS($C$4:E7),0)</f>
        <v>0</v>
      </c>
      <c r="F7" s="118">
        <f>VLOOKUP($C7,$V:$AL,COLUMNS($C$4:F7),0)</f>
        <v>0</v>
      </c>
      <c r="G7" s="118">
        <f>VLOOKUP($C7,$V:$AL,COLUMNS($C$4:G7),0)</f>
        <v>0</v>
      </c>
      <c r="H7" s="118">
        <f>VLOOKUP($C7,$V:$AL,COLUMNS($C$4:H7),0)</f>
        <v>0</v>
      </c>
      <c r="I7" s="118">
        <f>VLOOKUP($C7,$V:$AL,COLUMNS($C$4:I7),0)</f>
        <v>0</v>
      </c>
      <c r="J7" s="118">
        <f>VLOOKUP($C7,$V:$AL,COLUMNS($C$4:J7),0)</f>
        <v>0</v>
      </c>
      <c r="K7" s="118">
        <f>VLOOKUP($C7,$V:$AL,COLUMNS($C$4:K7),0)</f>
        <v>0</v>
      </c>
      <c r="L7" s="118">
        <f>VLOOKUP($C7,$V:$AL,COLUMNS($C$4:L7),0)</f>
        <v>0</v>
      </c>
      <c r="M7" s="121">
        <f>VLOOKUP($C7,$V:$AL,COLUMNS($C$4:M7),0)</f>
        <v>0</v>
      </c>
      <c r="N7" s="127">
        <f>VLOOKUP($C7,$V:$AL,COLUMNS($C$4:N7),0)</f>
        <v>0</v>
      </c>
      <c r="O7" s="127">
        <f>VLOOKUP($C7,$V:$AL,COLUMNS($C$4:O7),0)</f>
        <v>0</v>
      </c>
      <c r="P7" s="118">
        <f>VLOOKUP($C7,$V:$AL,COLUMNS($C$4:P7),0)</f>
        <v>0</v>
      </c>
      <c r="Q7" s="118">
        <f>VLOOKUP($C7,$V:$AL,COLUMNS($C$4:Q7),0)</f>
        <v>0</v>
      </c>
      <c r="R7" s="121">
        <f>VLOOKUP($C7,$V:$AL,COLUMNS($C$4:R7),0)</f>
        <v>0</v>
      </c>
      <c r="S7" s="122">
        <f>VLOOKUP($C7,$V:$AL,COLUMNS($C$4:S7),0)</f>
        <v>7.0000000000000001E-3</v>
      </c>
      <c r="T7" s="104"/>
      <c r="U7" s="50"/>
      <c r="V7" s="52">
        <f t="shared" si="0"/>
        <v>3</v>
      </c>
      <c r="W7" s="151">
        <f>Puntuaciones!A7</f>
        <v>0</v>
      </c>
      <c r="X7" s="50">
        <f>SUM(Puntuaciones!D7:Y7)</f>
        <v>0</v>
      </c>
      <c r="Y7" s="50">
        <f>SUM(Puntuaciones!Z7:AU7)</f>
        <v>0</v>
      </c>
      <c r="Z7" s="50">
        <f>SUM(Puntuaciones!AV7:BQ7)</f>
        <v>0</v>
      </c>
      <c r="AA7" s="50">
        <f>SUM(Puntuaciones!BR7:CM7)</f>
        <v>0</v>
      </c>
      <c r="AB7" s="50">
        <f>SUM(Puntuaciones!CN7:DI7)</f>
        <v>0</v>
      </c>
      <c r="AC7" s="50">
        <f>SUM(Puntuaciones!DJ7:EE7)</f>
        <v>0</v>
      </c>
      <c r="AD7" s="50">
        <f>SUM(Puntuaciones!EF7:FA7)</f>
        <v>0</v>
      </c>
      <c r="AE7" s="50">
        <f>SUM(Puntuaciones!FB7:FW7)</f>
        <v>0</v>
      </c>
      <c r="AF7" s="50">
        <f t="shared" si="1"/>
        <v>0</v>
      </c>
      <c r="AG7" s="50">
        <f>SUM(Puntuaciones!HF7:IC7)+SUM(Puntuaciones!FX7:GM7)</f>
        <v>0</v>
      </c>
      <c r="AH7" s="50">
        <f>SUM(Puntuaciones!GN7:GU7)+SUM(Puntuaciones!ID7:IO7)</f>
        <v>0</v>
      </c>
      <c r="AI7" s="50">
        <f>SUM(Puntuaciones!GV7:GY7)+SUM(Puntuaciones!IP7:IU7)</f>
        <v>0</v>
      </c>
      <c r="AJ7" s="50">
        <f>SUM(Puntuaciones!GZ7:HE7)+SUM(Puntuaciones!IV7:JA7)</f>
        <v>0</v>
      </c>
      <c r="AK7" s="50">
        <f t="shared" si="2"/>
        <v>0</v>
      </c>
      <c r="AL7" s="50">
        <f t="shared" si="3"/>
        <v>7.0000000000000001E-3</v>
      </c>
      <c r="AM7" s="50"/>
    </row>
    <row r="8" spans="1:39">
      <c r="B8" s="104"/>
      <c r="C8" s="109">
        <v>4</v>
      </c>
      <c r="D8" s="120">
        <f>VLOOKUP($C8,$V:$AL,COLUMNS($C$4:D8),0)</f>
        <v>0</v>
      </c>
      <c r="E8" s="118">
        <f>VLOOKUP($C8,$V:$AL,COLUMNS($C$4:E8),0)</f>
        <v>0</v>
      </c>
      <c r="F8" s="118">
        <f>VLOOKUP($C8,$V:$AL,COLUMNS($C$4:F8),0)</f>
        <v>0</v>
      </c>
      <c r="G8" s="118">
        <f>VLOOKUP($C8,$V:$AL,COLUMNS($C$4:G8),0)</f>
        <v>0</v>
      </c>
      <c r="H8" s="118">
        <f>VLOOKUP($C8,$V:$AL,COLUMNS($C$4:H8),0)</f>
        <v>0</v>
      </c>
      <c r="I8" s="118">
        <f>VLOOKUP($C8,$V:$AL,COLUMNS($C$4:I8),0)</f>
        <v>0</v>
      </c>
      <c r="J8" s="118">
        <f>VLOOKUP($C8,$V:$AL,COLUMNS($C$4:J8),0)</f>
        <v>0</v>
      </c>
      <c r="K8" s="118">
        <f>VLOOKUP($C8,$V:$AL,COLUMNS($C$4:K8),0)</f>
        <v>0</v>
      </c>
      <c r="L8" s="118">
        <f>VLOOKUP($C8,$V:$AL,COLUMNS($C$4:L8),0)</f>
        <v>0</v>
      </c>
      <c r="M8" s="121">
        <f>VLOOKUP($C8,$V:$AL,COLUMNS($C$4:M8),0)</f>
        <v>0</v>
      </c>
      <c r="N8" s="127">
        <f>VLOOKUP($C8,$V:$AL,COLUMNS($C$4:N8),0)</f>
        <v>0</v>
      </c>
      <c r="O8" s="127">
        <f>VLOOKUP($C8,$V:$AL,COLUMNS($C$4:O8),0)</f>
        <v>0</v>
      </c>
      <c r="P8" s="118">
        <f>VLOOKUP($C8,$V:$AL,COLUMNS($C$4:P8),0)</f>
        <v>0</v>
      </c>
      <c r="Q8" s="118">
        <f>VLOOKUP($C8,$V:$AL,COLUMNS($C$4:Q8),0)</f>
        <v>0</v>
      </c>
      <c r="R8" s="121">
        <f>VLOOKUP($C8,$V:$AL,COLUMNS($C$4:R8),0)</f>
        <v>0</v>
      </c>
      <c r="S8" s="122">
        <f>VLOOKUP($C8,$V:$AL,COLUMNS($C$4:S8),0)</f>
        <v>8.0000000000000002E-3</v>
      </c>
      <c r="T8" s="104"/>
      <c r="U8" s="50"/>
      <c r="V8" s="52">
        <f t="shared" si="0"/>
        <v>4</v>
      </c>
      <c r="W8" s="151">
        <f>Puntuaciones!A8</f>
        <v>0</v>
      </c>
      <c r="X8" s="50">
        <f>SUM(Puntuaciones!D8:Y8)</f>
        <v>0</v>
      </c>
      <c r="Y8" s="50">
        <f>SUM(Puntuaciones!Z8:AU8)</f>
        <v>0</v>
      </c>
      <c r="Z8" s="50">
        <f>SUM(Puntuaciones!AV8:BQ8)</f>
        <v>0</v>
      </c>
      <c r="AA8" s="50">
        <f>SUM(Puntuaciones!BR8:CM8)</f>
        <v>0</v>
      </c>
      <c r="AB8" s="50">
        <f>SUM(Puntuaciones!CN8:DI8)</f>
        <v>0</v>
      </c>
      <c r="AC8" s="50">
        <f>SUM(Puntuaciones!DJ8:EE8)</f>
        <v>0</v>
      </c>
      <c r="AD8" s="50">
        <f>SUM(Puntuaciones!EF8:FA8)</f>
        <v>0</v>
      </c>
      <c r="AE8" s="50">
        <f>SUM(Puntuaciones!FB8:FW8)</f>
        <v>0</v>
      </c>
      <c r="AF8" s="50">
        <f t="shared" si="1"/>
        <v>0</v>
      </c>
      <c r="AG8" s="50">
        <f>SUM(Puntuaciones!HF8:IC8)+SUM(Puntuaciones!FX8:GM8)</f>
        <v>0</v>
      </c>
      <c r="AH8" s="50">
        <f>SUM(Puntuaciones!GN8:GU8)+SUM(Puntuaciones!ID8:IO8)</f>
        <v>0</v>
      </c>
      <c r="AI8" s="50">
        <f>SUM(Puntuaciones!GV8:GY8)+SUM(Puntuaciones!IP8:IU8)</f>
        <v>0</v>
      </c>
      <c r="AJ8" s="50">
        <f>SUM(Puntuaciones!GZ8:HE8)+SUM(Puntuaciones!IV8:JA8)</f>
        <v>0</v>
      </c>
      <c r="AK8" s="50">
        <f t="shared" si="2"/>
        <v>0</v>
      </c>
      <c r="AL8" s="50">
        <f t="shared" si="3"/>
        <v>8.0000000000000002E-3</v>
      </c>
      <c r="AM8" s="50"/>
    </row>
    <row r="9" spans="1:39">
      <c r="B9" s="104"/>
      <c r="C9" s="109">
        <v>5</v>
      </c>
      <c r="D9" s="120">
        <f>VLOOKUP($C9,$V:$AL,COLUMNS($C$4:D9),0)</f>
        <v>0</v>
      </c>
      <c r="E9" s="118">
        <f>VLOOKUP($C9,$V:$AL,COLUMNS($C$4:E9),0)</f>
        <v>0</v>
      </c>
      <c r="F9" s="118">
        <f>VLOOKUP($C9,$V:$AL,COLUMNS($C$4:F9),0)</f>
        <v>0</v>
      </c>
      <c r="G9" s="118">
        <f>VLOOKUP($C9,$V:$AL,COLUMNS($C$4:G9),0)</f>
        <v>0</v>
      </c>
      <c r="H9" s="118">
        <f>VLOOKUP($C9,$V:$AL,COLUMNS($C$4:H9),0)</f>
        <v>0</v>
      </c>
      <c r="I9" s="118">
        <f>VLOOKUP($C9,$V:$AL,COLUMNS($C$4:I9),0)</f>
        <v>0</v>
      </c>
      <c r="J9" s="118">
        <f>VLOOKUP($C9,$V:$AL,COLUMNS($C$4:J9),0)</f>
        <v>0</v>
      </c>
      <c r="K9" s="118">
        <f>VLOOKUP($C9,$V:$AL,COLUMNS($C$4:K9),0)</f>
        <v>0</v>
      </c>
      <c r="L9" s="118">
        <f>VLOOKUP($C9,$V:$AL,COLUMNS($C$4:L9),0)</f>
        <v>0</v>
      </c>
      <c r="M9" s="121">
        <f>VLOOKUP($C9,$V:$AL,COLUMNS($C$4:M9),0)</f>
        <v>0</v>
      </c>
      <c r="N9" s="127">
        <f>VLOOKUP($C9,$V:$AL,COLUMNS($C$4:N9),0)</f>
        <v>0</v>
      </c>
      <c r="O9" s="127">
        <f>VLOOKUP($C9,$V:$AL,COLUMNS($C$4:O9),0)</f>
        <v>0</v>
      </c>
      <c r="P9" s="118">
        <f>VLOOKUP($C9,$V:$AL,COLUMNS($C$4:P9),0)</f>
        <v>0</v>
      </c>
      <c r="Q9" s="118">
        <f>VLOOKUP($C9,$V:$AL,COLUMNS($C$4:Q9),0)</f>
        <v>0</v>
      </c>
      <c r="R9" s="121">
        <f>VLOOKUP($C9,$V:$AL,COLUMNS($C$4:R9),0)</f>
        <v>0</v>
      </c>
      <c r="S9" s="122">
        <f>VLOOKUP($C9,$V:$AL,COLUMNS($C$4:S9),0)</f>
        <v>8.9999999999999993E-3</v>
      </c>
      <c r="T9" s="104"/>
      <c r="U9" s="50"/>
      <c r="V9" s="52">
        <f t="shared" si="0"/>
        <v>5</v>
      </c>
      <c r="W9" s="151">
        <f>Puntuaciones!A9</f>
        <v>0</v>
      </c>
      <c r="X9" s="50">
        <f>SUM(Puntuaciones!D9:Y9)</f>
        <v>0</v>
      </c>
      <c r="Y9" s="50">
        <f>SUM(Puntuaciones!Z9:AU9)</f>
        <v>0</v>
      </c>
      <c r="Z9" s="50">
        <f>SUM(Puntuaciones!AV9:BQ9)</f>
        <v>0</v>
      </c>
      <c r="AA9" s="50">
        <f>SUM(Puntuaciones!BR9:CM9)</f>
        <v>0</v>
      </c>
      <c r="AB9" s="50">
        <f>SUM(Puntuaciones!CN9:DI9)</f>
        <v>0</v>
      </c>
      <c r="AC9" s="50">
        <f>SUM(Puntuaciones!DJ9:EE9)</f>
        <v>0</v>
      </c>
      <c r="AD9" s="50">
        <f>SUM(Puntuaciones!EF9:FA9)</f>
        <v>0</v>
      </c>
      <c r="AE9" s="50">
        <f>SUM(Puntuaciones!FB9:FW9)</f>
        <v>0</v>
      </c>
      <c r="AF9" s="50">
        <f t="shared" si="1"/>
        <v>0</v>
      </c>
      <c r="AG9" s="50">
        <f>SUM(Puntuaciones!HF9:IC9)+SUM(Puntuaciones!FX9:GM9)</f>
        <v>0</v>
      </c>
      <c r="AH9" s="50">
        <f>SUM(Puntuaciones!GN9:GU9)+SUM(Puntuaciones!ID9:IO9)</f>
        <v>0</v>
      </c>
      <c r="AI9" s="50">
        <f>SUM(Puntuaciones!GV9:GY9)+SUM(Puntuaciones!IP9:IU9)</f>
        <v>0</v>
      </c>
      <c r="AJ9" s="50">
        <f>SUM(Puntuaciones!GZ9:HE9)+SUM(Puntuaciones!IV9:JA9)</f>
        <v>0</v>
      </c>
      <c r="AK9" s="50">
        <f t="shared" si="2"/>
        <v>0</v>
      </c>
      <c r="AL9" s="50">
        <f t="shared" si="3"/>
        <v>8.9999999999999993E-3</v>
      </c>
      <c r="AM9" s="50"/>
    </row>
    <row r="10" spans="1:39">
      <c r="B10" s="104"/>
      <c r="C10" s="109">
        <v>6</v>
      </c>
      <c r="D10" s="120">
        <f>VLOOKUP($C10,$V:$AL,COLUMNS($C$4:D10),0)</f>
        <v>0</v>
      </c>
      <c r="E10" s="118">
        <f>VLOOKUP($C10,$V:$AL,COLUMNS($C$4:E10),0)</f>
        <v>0</v>
      </c>
      <c r="F10" s="118">
        <f>VLOOKUP($C10,$V:$AL,COLUMNS($C$4:F10),0)</f>
        <v>0</v>
      </c>
      <c r="G10" s="118">
        <f>VLOOKUP($C10,$V:$AL,COLUMNS($C$4:G10),0)</f>
        <v>0</v>
      </c>
      <c r="H10" s="118">
        <f>VLOOKUP($C10,$V:$AL,COLUMNS($C$4:H10),0)</f>
        <v>0</v>
      </c>
      <c r="I10" s="118">
        <f>VLOOKUP($C10,$V:$AL,COLUMNS($C$4:I10),0)</f>
        <v>0</v>
      </c>
      <c r="J10" s="118">
        <f>VLOOKUP($C10,$V:$AL,COLUMNS($C$4:J10),0)</f>
        <v>0</v>
      </c>
      <c r="K10" s="118">
        <f>VLOOKUP($C10,$V:$AL,COLUMNS($C$4:K10),0)</f>
        <v>0</v>
      </c>
      <c r="L10" s="118">
        <f>VLOOKUP($C10,$V:$AL,COLUMNS($C$4:L10),0)</f>
        <v>0</v>
      </c>
      <c r="M10" s="121">
        <f>VLOOKUP($C10,$V:$AL,COLUMNS($C$4:M10),0)</f>
        <v>0</v>
      </c>
      <c r="N10" s="127">
        <f>VLOOKUP($C10,$V:$AL,COLUMNS($C$4:N10),0)</f>
        <v>0</v>
      </c>
      <c r="O10" s="127">
        <f>VLOOKUP($C10,$V:$AL,COLUMNS($C$4:O10),0)</f>
        <v>0</v>
      </c>
      <c r="P10" s="118">
        <f>VLOOKUP($C10,$V:$AL,COLUMNS($C$4:P10),0)</f>
        <v>0</v>
      </c>
      <c r="Q10" s="118">
        <f>VLOOKUP($C10,$V:$AL,COLUMNS($C$4:Q10),0)</f>
        <v>0</v>
      </c>
      <c r="R10" s="121">
        <f>VLOOKUP($C10,$V:$AL,COLUMNS($C$4:R10),0)</f>
        <v>0</v>
      </c>
      <c r="S10" s="122">
        <f>VLOOKUP($C10,$V:$AL,COLUMNS($C$4:S10),0)</f>
        <v>0.01</v>
      </c>
      <c r="T10" s="104"/>
      <c r="U10" s="50"/>
      <c r="V10" s="52">
        <f t="shared" si="0"/>
        <v>6</v>
      </c>
      <c r="W10" s="151">
        <f>Puntuaciones!A10</f>
        <v>0</v>
      </c>
      <c r="X10" s="50">
        <f>SUM(Puntuaciones!D10:Y10)</f>
        <v>0</v>
      </c>
      <c r="Y10" s="50">
        <f>SUM(Puntuaciones!Z10:AU10)</f>
        <v>0</v>
      </c>
      <c r="Z10" s="50">
        <f>SUM(Puntuaciones!AV10:BQ10)</f>
        <v>0</v>
      </c>
      <c r="AA10" s="50">
        <f>SUM(Puntuaciones!BR10:CM10)</f>
        <v>0</v>
      </c>
      <c r="AB10" s="50">
        <f>SUM(Puntuaciones!CN10:DI10)</f>
        <v>0</v>
      </c>
      <c r="AC10" s="50">
        <f>SUM(Puntuaciones!DJ10:EE10)</f>
        <v>0</v>
      </c>
      <c r="AD10" s="50">
        <f>SUM(Puntuaciones!EF10:FA10)</f>
        <v>0</v>
      </c>
      <c r="AE10" s="50">
        <f>SUM(Puntuaciones!FB10:FW10)</f>
        <v>0</v>
      </c>
      <c r="AF10" s="50">
        <f t="shared" si="1"/>
        <v>0</v>
      </c>
      <c r="AG10" s="50">
        <f>SUM(Puntuaciones!HF10:IC10)+SUM(Puntuaciones!FX10:GM10)</f>
        <v>0</v>
      </c>
      <c r="AH10" s="50">
        <f>SUM(Puntuaciones!GN10:GU10)+SUM(Puntuaciones!ID10:IO10)</f>
        <v>0</v>
      </c>
      <c r="AI10" s="50">
        <f>SUM(Puntuaciones!GV10:GY10)+SUM(Puntuaciones!IP10:IU10)</f>
        <v>0</v>
      </c>
      <c r="AJ10" s="50">
        <f>SUM(Puntuaciones!GZ10:HE10)+SUM(Puntuaciones!IV10:JA10)</f>
        <v>0</v>
      </c>
      <c r="AK10" s="50">
        <f t="shared" si="2"/>
        <v>0</v>
      </c>
      <c r="AL10" s="50">
        <f t="shared" si="3"/>
        <v>0.01</v>
      </c>
      <c r="AM10" s="50"/>
    </row>
    <row r="11" spans="1:39">
      <c r="B11" s="104"/>
      <c r="C11" s="109">
        <v>7</v>
      </c>
      <c r="D11" s="120">
        <f>VLOOKUP($C11,$V:$AL,COLUMNS($C$4:D11),0)</f>
        <v>0</v>
      </c>
      <c r="E11" s="118">
        <f>VLOOKUP($C11,$V:$AL,COLUMNS($C$4:E11),0)</f>
        <v>0</v>
      </c>
      <c r="F11" s="118">
        <f>VLOOKUP($C11,$V:$AL,COLUMNS($C$4:F11),0)</f>
        <v>0</v>
      </c>
      <c r="G11" s="118">
        <f>VLOOKUP($C11,$V:$AL,COLUMNS($C$4:G11),0)</f>
        <v>0</v>
      </c>
      <c r="H11" s="118">
        <f>VLOOKUP($C11,$V:$AL,COLUMNS($C$4:H11),0)</f>
        <v>0</v>
      </c>
      <c r="I11" s="118">
        <f>VLOOKUP($C11,$V:$AL,COLUMNS($C$4:I11),0)</f>
        <v>0</v>
      </c>
      <c r="J11" s="118">
        <f>VLOOKUP($C11,$V:$AL,COLUMNS($C$4:J11),0)</f>
        <v>0</v>
      </c>
      <c r="K11" s="118">
        <f>VLOOKUP($C11,$V:$AL,COLUMNS($C$4:K11),0)</f>
        <v>0</v>
      </c>
      <c r="L11" s="118">
        <f>VLOOKUP($C11,$V:$AL,COLUMNS($C$4:L11),0)</f>
        <v>0</v>
      </c>
      <c r="M11" s="121">
        <f>VLOOKUP($C11,$V:$AL,COLUMNS($C$4:M11),0)</f>
        <v>0</v>
      </c>
      <c r="N11" s="127">
        <f>VLOOKUP($C11,$V:$AL,COLUMNS($C$4:N11),0)</f>
        <v>0</v>
      </c>
      <c r="O11" s="127">
        <f>VLOOKUP($C11,$V:$AL,COLUMNS($C$4:O11),0)</f>
        <v>0</v>
      </c>
      <c r="P11" s="118">
        <f>VLOOKUP($C11,$V:$AL,COLUMNS($C$4:P11),0)</f>
        <v>0</v>
      </c>
      <c r="Q11" s="118">
        <f>VLOOKUP($C11,$V:$AL,COLUMNS($C$4:Q11),0)</f>
        <v>0</v>
      </c>
      <c r="R11" s="121">
        <f>VLOOKUP($C11,$V:$AL,COLUMNS($C$4:R11),0)</f>
        <v>0</v>
      </c>
      <c r="S11" s="122">
        <f>VLOOKUP($C11,$V:$AL,COLUMNS($C$4:S11),0)</f>
        <v>1.0999999999999999E-2</v>
      </c>
      <c r="T11" s="104"/>
      <c r="U11" s="50"/>
      <c r="V11" s="52">
        <f t="shared" si="0"/>
        <v>7</v>
      </c>
      <c r="W11" s="151">
        <f>Puntuaciones!A11</f>
        <v>0</v>
      </c>
      <c r="X11" s="50">
        <f>SUM(Puntuaciones!D11:Y11)</f>
        <v>0</v>
      </c>
      <c r="Y11" s="50">
        <f>SUM(Puntuaciones!Z11:AU11)</f>
        <v>0</v>
      </c>
      <c r="Z11" s="50">
        <f>SUM(Puntuaciones!AV11:BQ11)</f>
        <v>0</v>
      </c>
      <c r="AA11" s="50">
        <f>SUM(Puntuaciones!BR11:CM11)</f>
        <v>0</v>
      </c>
      <c r="AB11" s="50">
        <f>SUM(Puntuaciones!CN11:DI11)</f>
        <v>0</v>
      </c>
      <c r="AC11" s="50">
        <f>SUM(Puntuaciones!DJ11:EE11)</f>
        <v>0</v>
      </c>
      <c r="AD11" s="50">
        <f>SUM(Puntuaciones!EF11:FA11)</f>
        <v>0</v>
      </c>
      <c r="AE11" s="50">
        <f>SUM(Puntuaciones!FB11:FW11)</f>
        <v>0</v>
      </c>
      <c r="AF11" s="50">
        <f t="shared" si="1"/>
        <v>0</v>
      </c>
      <c r="AG11" s="50">
        <f>SUM(Puntuaciones!HF11:IC11)+SUM(Puntuaciones!FX11:GM11)</f>
        <v>0</v>
      </c>
      <c r="AH11" s="50">
        <f>SUM(Puntuaciones!GN11:GU11)+SUM(Puntuaciones!ID11:IO11)</f>
        <v>0</v>
      </c>
      <c r="AI11" s="50">
        <f>SUM(Puntuaciones!GV11:GY11)+SUM(Puntuaciones!IP11:IU11)</f>
        <v>0</v>
      </c>
      <c r="AJ11" s="50">
        <f>SUM(Puntuaciones!GZ11:HE11)+SUM(Puntuaciones!IV11:JA11)</f>
        <v>0</v>
      </c>
      <c r="AK11" s="50">
        <f t="shared" si="2"/>
        <v>0</v>
      </c>
      <c r="AL11" s="50">
        <f t="shared" si="3"/>
        <v>1.0999999999999999E-2</v>
      </c>
      <c r="AM11" s="50"/>
    </row>
    <row r="12" spans="1:39">
      <c r="B12" s="104"/>
      <c r="C12" s="109">
        <v>8</v>
      </c>
      <c r="D12" s="120">
        <f>VLOOKUP($C12,$V:$AL,COLUMNS($C$4:D12),0)</f>
        <v>0</v>
      </c>
      <c r="E12" s="118">
        <f>VLOOKUP($C12,$V:$AL,COLUMNS($C$4:E12),0)</f>
        <v>0</v>
      </c>
      <c r="F12" s="118">
        <f>VLOOKUP($C12,$V:$AL,COLUMNS($C$4:F12),0)</f>
        <v>0</v>
      </c>
      <c r="G12" s="118">
        <f>VLOOKUP($C12,$V:$AL,COLUMNS($C$4:G12),0)</f>
        <v>0</v>
      </c>
      <c r="H12" s="118">
        <f>VLOOKUP($C12,$V:$AL,COLUMNS($C$4:H12),0)</f>
        <v>0</v>
      </c>
      <c r="I12" s="118">
        <f>VLOOKUP($C12,$V:$AL,COLUMNS($C$4:I12),0)</f>
        <v>0</v>
      </c>
      <c r="J12" s="118">
        <f>VLOOKUP($C12,$V:$AL,COLUMNS($C$4:J12),0)</f>
        <v>0</v>
      </c>
      <c r="K12" s="118">
        <f>VLOOKUP($C12,$V:$AL,COLUMNS($C$4:K12),0)</f>
        <v>0</v>
      </c>
      <c r="L12" s="118">
        <f>VLOOKUP($C12,$V:$AL,COLUMNS($C$4:L12),0)</f>
        <v>0</v>
      </c>
      <c r="M12" s="121">
        <f>VLOOKUP($C12,$V:$AL,COLUMNS($C$4:M12),0)</f>
        <v>0</v>
      </c>
      <c r="N12" s="127">
        <f>VLOOKUP($C12,$V:$AL,COLUMNS($C$4:N12),0)</f>
        <v>0</v>
      </c>
      <c r="O12" s="127">
        <f>VLOOKUP($C12,$V:$AL,COLUMNS($C$4:O12),0)</f>
        <v>0</v>
      </c>
      <c r="P12" s="118">
        <f>VLOOKUP($C12,$V:$AL,COLUMNS($C$4:P12),0)</f>
        <v>0</v>
      </c>
      <c r="Q12" s="118">
        <f>VLOOKUP($C12,$V:$AL,COLUMNS($C$4:Q12),0)</f>
        <v>0</v>
      </c>
      <c r="R12" s="121">
        <f>VLOOKUP($C12,$V:$AL,COLUMNS($C$4:R12),0)</f>
        <v>0</v>
      </c>
      <c r="S12" s="122">
        <f>VLOOKUP($C12,$V:$AL,COLUMNS($C$4:S12),0)</f>
        <v>1.2E-2</v>
      </c>
      <c r="T12" s="104"/>
      <c r="U12" s="50"/>
      <c r="V12" s="52">
        <f t="shared" si="0"/>
        <v>8</v>
      </c>
      <c r="W12" s="151">
        <f>Puntuaciones!A12</f>
        <v>0</v>
      </c>
      <c r="X12" s="50">
        <f>SUM(Puntuaciones!D12:Y12)</f>
        <v>0</v>
      </c>
      <c r="Y12" s="50">
        <f>SUM(Puntuaciones!Z12:AU12)</f>
        <v>0</v>
      </c>
      <c r="Z12" s="50">
        <f>SUM(Puntuaciones!AV12:BQ12)</f>
        <v>0</v>
      </c>
      <c r="AA12" s="50">
        <f>SUM(Puntuaciones!BR12:CM12)</f>
        <v>0</v>
      </c>
      <c r="AB12" s="50">
        <f>SUM(Puntuaciones!CN12:DI12)</f>
        <v>0</v>
      </c>
      <c r="AC12" s="50">
        <f>SUM(Puntuaciones!DJ12:EE12)</f>
        <v>0</v>
      </c>
      <c r="AD12" s="50">
        <f>SUM(Puntuaciones!EF12:FA12)</f>
        <v>0</v>
      </c>
      <c r="AE12" s="50">
        <f>SUM(Puntuaciones!FB12:FW12)</f>
        <v>0</v>
      </c>
      <c r="AF12" s="50">
        <f t="shared" si="1"/>
        <v>0</v>
      </c>
      <c r="AG12" s="50">
        <f>SUM(Puntuaciones!HF12:IC12)+SUM(Puntuaciones!FX12:GM12)</f>
        <v>0</v>
      </c>
      <c r="AH12" s="50">
        <f>SUM(Puntuaciones!GN12:GU12)+SUM(Puntuaciones!ID12:IO12)</f>
        <v>0</v>
      </c>
      <c r="AI12" s="50">
        <f>SUM(Puntuaciones!GV12:GY12)+SUM(Puntuaciones!IP12:IU12)</f>
        <v>0</v>
      </c>
      <c r="AJ12" s="50">
        <f>SUM(Puntuaciones!GZ12:HE12)+SUM(Puntuaciones!IV12:JA12)</f>
        <v>0</v>
      </c>
      <c r="AK12" s="50">
        <f t="shared" si="2"/>
        <v>0</v>
      </c>
      <c r="AL12" s="50">
        <f t="shared" si="3"/>
        <v>1.2E-2</v>
      </c>
      <c r="AM12" s="50"/>
    </row>
    <row r="13" spans="1:39">
      <c r="B13" s="104"/>
      <c r="C13" s="109">
        <v>9</v>
      </c>
      <c r="D13" s="120">
        <f>VLOOKUP($C13,$V:$AL,COLUMNS($C$4:D13),0)</f>
        <v>0</v>
      </c>
      <c r="E13" s="118">
        <f>VLOOKUP($C13,$V:$AL,COLUMNS($C$4:E13),0)</f>
        <v>0</v>
      </c>
      <c r="F13" s="118">
        <f>VLOOKUP($C13,$V:$AL,COLUMNS($C$4:F13),0)</f>
        <v>0</v>
      </c>
      <c r="G13" s="118">
        <f>VLOOKUP($C13,$V:$AL,COLUMNS($C$4:G13),0)</f>
        <v>0</v>
      </c>
      <c r="H13" s="118">
        <f>VLOOKUP($C13,$V:$AL,COLUMNS($C$4:H13),0)</f>
        <v>0</v>
      </c>
      <c r="I13" s="118">
        <f>VLOOKUP($C13,$V:$AL,COLUMNS($C$4:I13),0)</f>
        <v>0</v>
      </c>
      <c r="J13" s="118">
        <f>VLOOKUP($C13,$V:$AL,COLUMNS($C$4:J13),0)</f>
        <v>0</v>
      </c>
      <c r="K13" s="118">
        <f>VLOOKUP($C13,$V:$AL,COLUMNS($C$4:K13),0)</f>
        <v>0</v>
      </c>
      <c r="L13" s="118">
        <f>VLOOKUP($C13,$V:$AL,COLUMNS($C$4:L13),0)</f>
        <v>0</v>
      </c>
      <c r="M13" s="121">
        <f>VLOOKUP($C13,$V:$AL,COLUMNS($C$4:M13),0)</f>
        <v>0</v>
      </c>
      <c r="N13" s="127">
        <f>VLOOKUP($C13,$V:$AL,COLUMNS($C$4:N13),0)</f>
        <v>0</v>
      </c>
      <c r="O13" s="127">
        <f>VLOOKUP($C13,$V:$AL,COLUMNS($C$4:O13),0)</f>
        <v>0</v>
      </c>
      <c r="P13" s="118">
        <f>VLOOKUP($C13,$V:$AL,COLUMNS($C$4:P13),0)</f>
        <v>0</v>
      </c>
      <c r="Q13" s="118">
        <f>VLOOKUP($C13,$V:$AL,COLUMNS($C$4:Q13),0)</f>
        <v>0</v>
      </c>
      <c r="R13" s="121">
        <f>VLOOKUP($C13,$V:$AL,COLUMNS($C$4:R13),0)</f>
        <v>0</v>
      </c>
      <c r="S13" s="122">
        <f>VLOOKUP($C13,$V:$AL,COLUMNS($C$4:S13),0)</f>
        <v>1.2999999999999999E-2</v>
      </c>
      <c r="T13" s="104"/>
      <c r="U13" s="50"/>
      <c r="V13" s="52">
        <f t="shared" si="0"/>
        <v>9</v>
      </c>
      <c r="W13" s="151">
        <f>Puntuaciones!A13</f>
        <v>0</v>
      </c>
      <c r="X13" s="50">
        <f>SUM(Puntuaciones!D13:Y13)</f>
        <v>0</v>
      </c>
      <c r="Y13" s="50">
        <f>SUM(Puntuaciones!Z13:AU13)</f>
        <v>0</v>
      </c>
      <c r="Z13" s="50">
        <f>SUM(Puntuaciones!AV13:BQ13)</f>
        <v>0</v>
      </c>
      <c r="AA13" s="50">
        <f>SUM(Puntuaciones!BR13:CM13)</f>
        <v>0</v>
      </c>
      <c r="AB13" s="50">
        <f>SUM(Puntuaciones!CN13:DI13)</f>
        <v>0</v>
      </c>
      <c r="AC13" s="50">
        <f>SUM(Puntuaciones!DJ13:EE13)</f>
        <v>0</v>
      </c>
      <c r="AD13" s="50">
        <f>SUM(Puntuaciones!EF13:FA13)</f>
        <v>0</v>
      </c>
      <c r="AE13" s="50">
        <f>SUM(Puntuaciones!FB13:FW13)</f>
        <v>0</v>
      </c>
      <c r="AF13" s="50">
        <f t="shared" si="1"/>
        <v>0</v>
      </c>
      <c r="AG13" s="50">
        <f>SUM(Puntuaciones!HF13:IC13)+SUM(Puntuaciones!FX13:GM13)</f>
        <v>0</v>
      </c>
      <c r="AH13" s="50">
        <f>SUM(Puntuaciones!GN13:GU13)+SUM(Puntuaciones!ID13:IO13)</f>
        <v>0</v>
      </c>
      <c r="AI13" s="50">
        <f>SUM(Puntuaciones!GV13:GY13)+SUM(Puntuaciones!IP13:IU13)</f>
        <v>0</v>
      </c>
      <c r="AJ13" s="50">
        <f>SUM(Puntuaciones!GZ13:HE13)+SUM(Puntuaciones!IV13:JA13)</f>
        <v>0</v>
      </c>
      <c r="AK13" s="50">
        <f t="shared" si="2"/>
        <v>0</v>
      </c>
      <c r="AL13" s="50">
        <f t="shared" si="3"/>
        <v>1.2999999999999999E-2</v>
      </c>
      <c r="AM13" s="50"/>
    </row>
    <row r="14" spans="1:39">
      <c r="B14" s="104"/>
      <c r="C14" s="109">
        <v>10</v>
      </c>
      <c r="D14" s="120">
        <f>VLOOKUP($C14,$V:$AL,COLUMNS($C$4:D14),0)</f>
        <v>0</v>
      </c>
      <c r="E14" s="118">
        <f>VLOOKUP($C14,$V:$AL,COLUMNS($C$4:E14),0)</f>
        <v>0</v>
      </c>
      <c r="F14" s="118">
        <f>VLOOKUP($C14,$V:$AL,COLUMNS($C$4:F14),0)</f>
        <v>0</v>
      </c>
      <c r="G14" s="118">
        <f>VLOOKUP($C14,$V:$AL,COLUMNS($C$4:G14),0)</f>
        <v>0</v>
      </c>
      <c r="H14" s="118">
        <f>VLOOKUP($C14,$V:$AL,COLUMNS($C$4:H14),0)</f>
        <v>0</v>
      </c>
      <c r="I14" s="118">
        <f>VLOOKUP($C14,$V:$AL,COLUMNS($C$4:I14),0)</f>
        <v>0</v>
      </c>
      <c r="J14" s="118">
        <f>VLOOKUP($C14,$V:$AL,COLUMNS($C$4:J14),0)</f>
        <v>0</v>
      </c>
      <c r="K14" s="118">
        <f>VLOOKUP($C14,$V:$AL,COLUMNS($C$4:K14),0)</f>
        <v>0</v>
      </c>
      <c r="L14" s="118">
        <f>VLOOKUP($C14,$V:$AL,COLUMNS($C$4:L14),0)</f>
        <v>0</v>
      </c>
      <c r="M14" s="121">
        <f>VLOOKUP($C14,$V:$AL,COLUMNS($C$4:M14),0)</f>
        <v>0</v>
      </c>
      <c r="N14" s="118">
        <f>VLOOKUP($C14,$V:$AL,COLUMNS($C$4:N14),0)</f>
        <v>0</v>
      </c>
      <c r="O14" s="118">
        <f>VLOOKUP($C14,$V:$AL,COLUMNS($C$4:O14),0)</f>
        <v>0</v>
      </c>
      <c r="P14" s="118">
        <f>VLOOKUP($C14,$V:$AL,COLUMNS($C$4:P14),0)</f>
        <v>0</v>
      </c>
      <c r="Q14" s="118">
        <f>VLOOKUP($C14,$V:$AL,COLUMNS($C$4:Q14),0)</f>
        <v>0</v>
      </c>
      <c r="R14" s="121">
        <f>VLOOKUP($C14,$V:$AL,COLUMNS($C$4:R14),0)</f>
        <v>0</v>
      </c>
      <c r="S14" s="122">
        <f>VLOOKUP($C14,$V:$AL,COLUMNS($C$4:S14),0)</f>
        <v>1.4E-2</v>
      </c>
      <c r="T14" s="104"/>
      <c r="U14" s="50"/>
      <c r="V14" s="52">
        <f t="shared" si="0"/>
        <v>10</v>
      </c>
      <c r="W14" s="151">
        <f>Puntuaciones!A14</f>
        <v>0</v>
      </c>
      <c r="X14" s="50">
        <f>SUM(Puntuaciones!D14:Y14)</f>
        <v>0</v>
      </c>
      <c r="Y14" s="50">
        <f>SUM(Puntuaciones!Z14:AU14)</f>
        <v>0</v>
      </c>
      <c r="Z14" s="50">
        <f>SUM(Puntuaciones!AV14:BQ14)</f>
        <v>0</v>
      </c>
      <c r="AA14" s="50">
        <f>SUM(Puntuaciones!BR14:CM14)</f>
        <v>0</v>
      </c>
      <c r="AB14" s="50">
        <f>SUM(Puntuaciones!CN14:DI14)</f>
        <v>0</v>
      </c>
      <c r="AC14" s="50">
        <f>SUM(Puntuaciones!DJ14:EE14)</f>
        <v>0</v>
      </c>
      <c r="AD14" s="50">
        <f>SUM(Puntuaciones!EF14:FA14)</f>
        <v>0</v>
      </c>
      <c r="AE14" s="50">
        <f>SUM(Puntuaciones!FB14:FW14)</f>
        <v>0</v>
      </c>
      <c r="AF14" s="50">
        <f t="shared" si="1"/>
        <v>0</v>
      </c>
      <c r="AG14" s="50">
        <f>SUM(Puntuaciones!HF14:IC14)+SUM(Puntuaciones!FX14:GM14)</f>
        <v>0</v>
      </c>
      <c r="AH14" s="50">
        <f>SUM(Puntuaciones!GN14:GU14)+SUM(Puntuaciones!ID14:IO14)</f>
        <v>0</v>
      </c>
      <c r="AI14" s="50">
        <f>SUM(Puntuaciones!GV14:GY14)+SUM(Puntuaciones!IP14:IU14)</f>
        <v>0</v>
      </c>
      <c r="AJ14" s="50">
        <f>SUM(Puntuaciones!GZ14:HE14)+SUM(Puntuaciones!IV14:JA14)</f>
        <v>0</v>
      </c>
      <c r="AK14" s="50">
        <f t="shared" si="2"/>
        <v>0</v>
      </c>
      <c r="AL14" s="50">
        <f t="shared" si="3"/>
        <v>1.4E-2</v>
      </c>
      <c r="AM14" s="50"/>
    </row>
    <row r="15" spans="1:39">
      <c r="B15" s="104"/>
      <c r="C15" s="109">
        <v>11</v>
      </c>
      <c r="D15" s="120">
        <f>VLOOKUP($C15,$V:$AL,COLUMNS($C$4:D15),0)</f>
        <v>0</v>
      </c>
      <c r="E15" s="118">
        <f>VLOOKUP($C15,$V:$AL,COLUMNS($C$4:E15),0)</f>
        <v>0</v>
      </c>
      <c r="F15" s="118">
        <f>VLOOKUP($C15,$V:$AL,COLUMNS($C$4:F15),0)</f>
        <v>0</v>
      </c>
      <c r="G15" s="118">
        <f>VLOOKUP($C15,$V:$AL,COLUMNS($C$4:G15),0)</f>
        <v>0</v>
      </c>
      <c r="H15" s="118">
        <f>VLOOKUP($C15,$V:$AL,COLUMNS($C$4:H15),0)</f>
        <v>0</v>
      </c>
      <c r="I15" s="118">
        <f>VLOOKUP($C15,$V:$AL,COLUMNS($C$4:I15),0)</f>
        <v>0</v>
      </c>
      <c r="J15" s="118">
        <f>VLOOKUP($C15,$V:$AL,COLUMNS($C$4:J15),0)</f>
        <v>0</v>
      </c>
      <c r="K15" s="118">
        <f>VLOOKUP($C15,$V:$AL,COLUMNS($C$4:K15),0)</f>
        <v>0</v>
      </c>
      <c r="L15" s="118">
        <f>VLOOKUP($C15,$V:$AL,COLUMNS($C$4:L15),0)</f>
        <v>0</v>
      </c>
      <c r="M15" s="121">
        <f>VLOOKUP($C15,$V:$AL,COLUMNS($C$4:M15),0)</f>
        <v>0</v>
      </c>
      <c r="N15" s="118">
        <f>VLOOKUP($C15,$V:$AL,COLUMNS($C$4:N15),0)</f>
        <v>0</v>
      </c>
      <c r="O15" s="118">
        <f>VLOOKUP($C15,$V:$AL,COLUMNS($C$4:O15),0)</f>
        <v>0</v>
      </c>
      <c r="P15" s="118">
        <f>VLOOKUP($C15,$V:$AL,COLUMNS($C$4:P15),0)</f>
        <v>0</v>
      </c>
      <c r="Q15" s="118">
        <f>VLOOKUP($C15,$V:$AL,COLUMNS($C$4:Q15),0)</f>
        <v>0</v>
      </c>
      <c r="R15" s="121">
        <f>VLOOKUP($C15,$V:$AL,COLUMNS($C$4:R15),0)</f>
        <v>0</v>
      </c>
      <c r="S15" s="122">
        <f>VLOOKUP($C15,$V:$AL,COLUMNS($C$4:S15),0)</f>
        <v>1.4999999999999999E-2</v>
      </c>
      <c r="T15" s="104"/>
      <c r="U15" s="50"/>
      <c r="V15" s="52">
        <f t="shared" si="0"/>
        <v>11</v>
      </c>
      <c r="W15" s="151">
        <f>Puntuaciones!A15</f>
        <v>0</v>
      </c>
      <c r="X15" s="50">
        <f>SUM(Puntuaciones!D15:Y15)</f>
        <v>0</v>
      </c>
      <c r="Y15" s="50">
        <f>SUM(Puntuaciones!Z15:AU15)</f>
        <v>0</v>
      </c>
      <c r="Z15" s="50">
        <f>SUM(Puntuaciones!AV15:BQ15)</f>
        <v>0</v>
      </c>
      <c r="AA15" s="50">
        <f>SUM(Puntuaciones!BR15:CM15)</f>
        <v>0</v>
      </c>
      <c r="AB15" s="50">
        <f>SUM(Puntuaciones!CN15:DI15)</f>
        <v>0</v>
      </c>
      <c r="AC15" s="50">
        <f>SUM(Puntuaciones!DJ15:EE15)</f>
        <v>0</v>
      </c>
      <c r="AD15" s="50">
        <f>SUM(Puntuaciones!EF15:FA15)</f>
        <v>0</v>
      </c>
      <c r="AE15" s="50">
        <f>SUM(Puntuaciones!FB15:FW15)</f>
        <v>0</v>
      </c>
      <c r="AF15" s="50">
        <f t="shared" si="1"/>
        <v>0</v>
      </c>
      <c r="AG15" s="50">
        <f>SUM(Puntuaciones!HF15:IC15)+SUM(Puntuaciones!FX15:GM15)</f>
        <v>0</v>
      </c>
      <c r="AH15" s="50">
        <f>SUM(Puntuaciones!GN15:GU15)+SUM(Puntuaciones!ID15:IO15)</f>
        <v>0</v>
      </c>
      <c r="AI15" s="50">
        <f>SUM(Puntuaciones!GV15:GY15)+SUM(Puntuaciones!IP15:IU15)</f>
        <v>0</v>
      </c>
      <c r="AJ15" s="50">
        <f>SUM(Puntuaciones!GZ15:HE15)+SUM(Puntuaciones!IV15:JA15)</f>
        <v>0</v>
      </c>
      <c r="AK15" s="50">
        <f t="shared" si="2"/>
        <v>0</v>
      </c>
      <c r="AL15" s="50">
        <f t="shared" si="3"/>
        <v>1.4999999999999999E-2</v>
      </c>
      <c r="AM15" s="50"/>
    </row>
    <row r="16" spans="1:39">
      <c r="B16" s="104"/>
      <c r="C16" s="109">
        <v>12</v>
      </c>
      <c r="D16" s="120">
        <f>VLOOKUP($C16,$V:$AL,COLUMNS($C$4:D16),0)</f>
        <v>0</v>
      </c>
      <c r="E16" s="118">
        <f>VLOOKUP($C16,$V:$AL,COLUMNS($C$4:E16),0)</f>
        <v>0</v>
      </c>
      <c r="F16" s="118">
        <f>VLOOKUP($C16,$V:$AL,COLUMNS($C$4:F16),0)</f>
        <v>0</v>
      </c>
      <c r="G16" s="118">
        <f>VLOOKUP($C16,$V:$AL,COLUMNS($C$4:G16),0)</f>
        <v>0</v>
      </c>
      <c r="H16" s="118">
        <f>VLOOKUP($C16,$V:$AL,COLUMNS($C$4:H16),0)</f>
        <v>0</v>
      </c>
      <c r="I16" s="118">
        <f>VLOOKUP($C16,$V:$AL,COLUMNS($C$4:I16),0)</f>
        <v>0</v>
      </c>
      <c r="J16" s="118">
        <f>VLOOKUP($C16,$V:$AL,COLUMNS($C$4:J16),0)</f>
        <v>0</v>
      </c>
      <c r="K16" s="118">
        <f>VLOOKUP($C16,$V:$AL,COLUMNS($C$4:K16),0)</f>
        <v>0</v>
      </c>
      <c r="L16" s="118">
        <f>VLOOKUP($C16,$V:$AL,COLUMNS($C$4:L16),0)</f>
        <v>0</v>
      </c>
      <c r="M16" s="121">
        <f>VLOOKUP($C16,$V:$AL,COLUMNS($C$4:M16),0)</f>
        <v>0</v>
      </c>
      <c r="N16" s="118">
        <f>VLOOKUP($C16,$V:$AL,COLUMNS($C$4:N16),0)</f>
        <v>0</v>
      </c>
      <c r="O16" s="118">
        <f>VLOOKUP($C16,$V:$AL,COLUMNS($C$4:O16),0)</f>
        <v>0</v>
      </c>
      <c r="P16" s="118">
        <f>VLOOKUP($C16,$V:$AL,COLUMNS($C$4:P16),0)</f>
        <v>0</v>
      </c>
      <c r="Q16" s="118">
        <f>VLOOKUP($C16,$V:$AL,COLUMNS($C$4:Q16),0)</f>
        <v>0</v>
      </c>
      <c r="R16" s="121">
        <f>VLOOKUP($C16,$V:$AL,COLUMNS($C$4:R16),0)</f>
        <v>0</v>
      </c>
      <c r="S16" s="122">
        <f>VLOOKUP($C16,$V:$AL,COLUMNS($C$4:S16),0)</f>
        <v>1.6E-2</v>
      </c>
      <c r="T16" s="104"/>
      <c r="U16" s="50"/>
      <c r="V16" s="52">
        <f t="shared" si="0"/>
        <v>12</v>
      </c>
      <c r="W16" s="151">
        <f>Puntuaciones!A16</f>
        <v>0</v>
      </c>
      <c r="X16" s="50">
        <f>SUM(Puntuaciones!D16:Y16)</f>
        <v>0</v>
      </c>
      <c r="Y16" s="50">
        <f>SUM(Puntuaciones!Z16:AU16)</f>
        <v>0</v>
      </c>
      <c r="Z16" s="50">
        <f>SUM(Puntuaciones!AV16:BQ16)</f>
        <v>0</v>
      </c>
      <c r="AA16" s="50">
        <f>SUM(Puntuaciones!BR16:CM16)</f>
        <v>0</v>
      </c>
      <c r="AB16" s="50">
        <f>SUM(Puntuaciones!CN16:DI16)</f>
        <v>0</v>
      </c>
      <c r="AC16" s="50">
        <f>SUM(Puntuaciones!DJ16:EE16)</f>
        <v>0</v>
      </c>
      <c r="AD16" s="50">
        <f>SUM(Puntuaciones!EF16:FA16)</f>
        <v>0</v>
      </c>
      <c r="AE16" s="50">
        <f>SUM(Puntuaciones!FB16:FW16)</f>
        <v>0</v>
      </c>
      <c r="AF16" s="50">
        <f t="shared" si="1"/>
        <v>0</v>
      </c>
      <c r="AG16" s="50">
        <f>SUM(Puntuaciones!HF16:IC16)+SUM(Puntuaciones!FX16:GM16)</f>
        <v>0</v>
      </c>
      <c r="AH16" s="50">
        <f>SUM(Puntuaciones!GN16:GU16)+SUM(Puntuaciones!ID16:IO16)</f>
        <v>0</v>
      </c>
      <c r="AI16" s="50">
        <f>SUM(Puntuaciones!GV16:GY16)+SUM(Puntuaciones!IP16:IU16)</f>
        <v>0</v>
      </c>
      <c r="AJ16" s="50">
        <f>SUM(Puntuaciones!GZ16:HE16)+SUM(Puntuaciones!IV16:JA16)</f>
        <v>0</v>
      </c>
      <c r="AK16" s="50">
        <f t="shared" si="2"/>
        <v>0</v>
      </c>
      <c r="AL16" s="50">
        <f t="shared" si="3"/>
        <v>1.6E-2</v>
      </c>
      <c r="AM16" s="50"/>
    </row>
    <row r="17" spans="2:39">
      <c r="B17" s="104"/>
      <c r="C17" s="109">
        <v>13</v>
      </c>
      <c r="D17" s="120">
        <f>VLOOKUP($C17,$V:$AL,COLUMNS($C$4:D17),0)</f>
        <v>0</v>
      </c>
      <c r="E17" s="118">
        <f>VLOOKUP($C17,$V:$AL,COLUMNS($C$4:E17),0)</f>
        <v>0</v>
      </c>
      <c r="F17" s="118">
        <f>VLOOKUP($C17,$V:$AL,COLUMNS($C$4:F17),0)</f>
        <v>0</v>
      </c>
      <c r="G17" s="118">
        <f>VLOOKUP($C17,$V:$AL,COLUMNS($C$4:G17),0)</f>
        <v>0</v>
      </c>
      <c r="H17" s="118">
        <f>VLOOKUP($C17,$V:$AL,COLUMNS($C$4:H17),0)</f>
        <v>0</v>
      </c>
      <c r="I17" s="118">
        <f>VLOOKUP($C17,$V:$AL,COLUMNS($C$4:I17),0)</f>
        <v>0</v>
      </c>
      <c r="J17" s="118">
        <f>VLOOKUP($C17,$V:$AL,COLUMNS($C$4:J17),0)</f>
        <v>0</v>
      </c>
      <c r="K17" s="118">
        <f>VLOOKUP($C17,$V:$AL,COLUMNS($C$4:K17),0)</f>
        <v>0</v>
      </c>
      <c r="L17" s="118">
        <f>VLOOKUP($C17,$V:$AL,COLUMNS($C$4:L17),0)</f>
        <v>0</v>
      </c>
      <c r="M17" s="121">
        <f>VLOOKUP($C17,$V:$AL,COLUMNS($C$4:M17),0)</f>
        <v>0</v>
      </c>
      <c r="N17" s="118">
        <f>VLOOKUP($C17,$V:$AL,COLUMNS($C$4:N17),0)</f>
        <v>0</v>
      </c>
      <c r="O17" s="118">
        <f>VLOOKUP($C17,$V:$AL,COLUMNS($C$4:O17),0)</f>
        <v>0</v>
      </c>
      <c r="P17" s="118">
        <f>VLOOKUP($C17,$V:$AL,COLUMNS($C$4:P17),0)</f>
        <v>0</v>
      </c>
      <c r="Q17" s="118">
        <f>VLOOKUP($C17,$V:$AL,COLUMNS($C$4:Q17),0)</f>
        <v>0</v>
      </c>
      <c r="R17" s="121">
        <f>VLOOKUP($C17,$V:$AL,COLUMNS($C$4:R17),0)</f>
        <v>0</v>
      </c>
      <c r="S17" s="122">
        <f>VLOOKUP($C17,$V:$AL,COLUMNS($C$4:S17),0)</f>
        <v>1.7000000000000001E-2</v>
      </c>
      <c r="T17" s="104"/>
      <c r="U17" s="50"/>
      <c r="V17" s="52">
        <f t="shared" si="0"/>
        <v>13</v>
      </c>
      <c r="W17" s="151">
        <f>Puntuaciones!A17</f>
        <v>0</v>
      </c>
      <c r="X17" s="50">
        <f>SUM(Puntuaciones!D17:Y17)</f>
        <v>0</v>
      </c>
      <c r="Y17" s="50">
        <f>SUM(Puntuaciones!Z17:AU17)</f>
        <v>0</v>
      </c>
      <c r="Z17" s="50">
        <f>SUM(Puntuaciones!AV17:BQ17)</f>
        <v>0</v>
      </c>
      <c r="AA17" s="50">
        <f>SUM(Puntuaciones!BR17:CM17)</f>
        <v>0</v>
      </c>
      <c r="AB17" s="50">
        <f>SUM(Puntuaciones!CN17:DI17)</f>
        <v>0</v>
      </c>
      <c r="AC17" s="50">
        <f>SUM(Puntuaciones!DJ17:EE17)</f>
        <v>0</v>
      </c>
      <c r="AD17" s="50">
        <f>SUM(Puntuaciones!EF17:FA17)</f>
        <v>0</v>
      </c>
      <c r="AE17" s="50">
        <f>SUM(Puntuaciones!FB17:FW17)</f>
        <v>0</v>
      </c>
      <c r="AF17" s="50">
        <f t="shared" si="1"/>
        <v>0</v>
      </c>
      <c r="AG17" s="50">
        <f>SUM(Puntuaciones!HF17:IC17)+SUM(Puntuaciones!FX17:GM17)</f>
        <v>0</v>
      </c>
      <c r="AH17" s="50">
        <f>SUM(Puntuaciones!GN17:GU17)+SUM(Puntuaciones!ID17:IO17)</f>
        <v>0</v>
      </c>
      <c r="AI17" s="50">
        <f>SUM(Puntuaciones!GV17:GY17)+SUM(Puntuaciones!IP17:IU17)</f>
        <v>0</v>
      </c>
      <c r="AJ17" s="50">
        <f>SUM(Puntuaciones!GZ17:HE17)+SUM(Puntuaciones!IV17:JA17)</f>
        <v>0</v>
      </c>
      <c r="AK17" s="50">
        <f t="shared" si="2"/>
        <v>0</v>
      </c>
      <c r="AL17" s="50">
        <f t="shared" si="3"/>
        <v>1.7000000000000001E-2</v>
      </c>
      <c r="AM17" s="50"/>
    </row>
    <row r="18" spans="2:39">
      <c r="B18" s="104"/>
      <c r="C18" s="109">
        <v>14</v>
      </c>
      <c r="D18" s="120">
        <f>VLOOKUP($C18,$V:$AL,COLUMNS($C$4:D18),0)</f>
        <v>0</v>
      </c>
      <c r="E18" s="118">
        <f>VLOOKUP($C18,$V:$AL,COLUMNS($C$4:E18),0)</f>
        <v>0</v>
      </c>
      <c r="F18" s="118">
        <f>VLOOKUP($C18,$V:$AL,COLUMNS($C$4:F18),0)</f>
        <v>0</v>
      </c>
      <c r="G18" s="118">
        <f>VLOOKUP($C18,$V:$AL,COLUMNS($C$4:G18),0)</f>
        <v>0</v>
      </c>
      <c r="H18" s="118">
        <f>VLOOKUP($C18,$V:$AL,COLUMNS($C$4:H18),0)</f>
        <v>0</v>
      </c>
      <c r="I18" s="118">
        <f>VLOOKUP($C18,$V:$AL,COLUMNS($C$4:I18),0)</f>
        <v>0</v>
      </c>
      <c r="J18" s="118">
        <f>VLOOKUP($C18,$V:$AL,COLUMNS($C$4:J18),0)</f>
        <v>0</v>
      </c>
      <c r="K18" s="118">
        <f>VLOOKUP($C18,$V:$AL,COLUMNS($C$4:K18),0)</f>
        <v>0</v>
      </c>
      <c r="L18" s="118">
        <f>VLOOKUP($C18,$V:$AL,COLUMNS($C$4:L18),0)</f>
        <v>0</v>
      </c>
      <c r="M18" s="121">
        <f>VLOOKUP($C18,$V:$AL,COLUMNS($C$4:M18),0)</f>
        <v>0</v>
      </c>
      <c r="N18" s="118">
        <f>VLOOKUP($C18,$V:$AL,COLUMNS($C$4:N18),0)</f>
        <v>0</v>
      </c>
      <c r="O18" s="118">
        <f>VLOOKUP($C18,$V:$AL,COLUMNS($C$4:O18),0)</f>
        <v>0</v>
      </c>
      <c r="P18" s="118">
        <f>VLOOKUP($C18,$V:$AL,COLUMNS($C$4:P18),0)</f>
        <v>0</v>
      </c>
      <c r="Q18" s="118">
        <f>VLOOKUP($C18,$V:$AL,COLUMNS($C$4:Q18),0)</f>
        <v>0</v>
      </c>
      <c r="R18" s="121">
        <f>VLOOKUP($C18,$V:$AL,COLUMNS($C$4:R18),0)</f>
        <v>0</v>
      </c>
      <c r="S18" s="122">
        <f>VLOOKUP($C18,$V:$AL,COLUMNS($C$4:S18),0)</f>
        <v>1.7999999999999999E-2</v>
      </c>
      <c r="T18" s="104"/>
      <c r="U18" s="50"/>
      <c r="V18" s="52">
        <f t="shared" si="0"/>
        <v>14</v>
      </c>
      <c r="W18" s="151">
        <f>Puntuaciones!A18</f>
        <v>0</v>
      </c>
      <c r="X18" s="50">
        <f>SUM(Puntuaciones!D18:Y18)</f>
        <v>0</v>
      </c>
      <c r="Y18" s="50">
        <f>SUM(Puntuaciones!Z18:AU18)</f>
        <v>0</v>
      </c>
      <c r="Z18" s="50">
        <f>SUM(Puntuaciones!AV18:BQ18)</f>
        <v>0</v>
      </c>
      <c r="AA18" s="50">
        <f>SUM(Puntuaciones!BR18:CM18)</f>
        <v>0</v>
      </c>
      <c r="AB18" s="50">
        <f>SUM(Puntuaciones!CN18:DI18)</f>
        <v>0</v>
      </c>
      <c r="AC18" s="50">
        <f>SUM(Puntuaciones!DJ18:EE18)</f>
        <v>0</v>
      </c>
      <c r="AD18" s="50">
        <f>SUM(Puntuaciones!EF18:FA18)</f>
        <v>0</v>
      </c>
      <c r="AE18" s="50">
        <f>SUM(Puntuaciones!FB18:FW18)</f>
        <v>0</v>
      </c>
      <c r="AF18" s="50">
        <f t="shared" si="1"/>
        <v>0</v>
      </c>
      <c r="AG18" s="50">
        <f>SUM(Puntuaciones!HF18:IC18)+SUM(Puntuaciones!FX18:GM18)</f>
        <v>0</v>
      </c>
      <c r="AH18" s="50">
        <f>SUM(Puntuaciones!GN18:GU18)+SUM(Puntuaciones!ID18:IO18)</f>
        <v>0</v>
      </c>
      <c r="AI18" s="50">
        <f>SUM(Puntuaciones!GV18:GY18)+SUM(Puntuaciones!IP18:IU18)</f>
        <v>0</v>
      </c>
      <c r="AJ18" s="50">
        <f>SUM(Puntuaciones!GZ18:HE18)+SUM(Puntuaciones!IV18:JA18)</f>
        <v>0</v>
      </c>
      <c r="AK18" s="50">
        <f t="shared" si="2"/>
        <v>0</v>
      </c>
      <c r="AL18" s="50">
        <f t="shared" si="3"/>
        <v>1.7999999999999999E-2</v>
      </c>
      <c r="AM18" s="50"/>
    </row>
    <row r="19" spans="2:39">
      <c r="B19" s="104"/>
      <c r="C19" s="109">
        <v>15</v>
      </c>
      <c r="D19" s="120">
        <f>VLOOKUP($C19,$V:$AL,COLUMNS($C$4:D19),0)</f>
        <v>0</v>
      </c>
      <c r="E19" s="118">
        <f>VLOOKUP($C19,$V:$AL,COLUMNS($C$4:E19),0)</f>
        <v>0</v>
      </c>
      <c r="F19" s="118">
        <f>VLOOKUP($C19,$V:$AL,COLUMNS($C$4:F19),0)</f>
        <v>0</v>
      </c>
      <c r="G19" s="118">
        <f>VLOOKUP($C19,$V:$AL,COLUMNS($C$4:G19),0)</f>
        <v>0</v>
      </c>
      <c r="H19" s="118">
        <f>VLOOKUP($C19,$V:$AL,COLUMNS($C$4:H19),0)</f>
        <v>0</v>
      </c>
      <c r="I19" s="118">
        <f>VLOOKUP($C19,$V:$AL,COLUMNS($C$4:I19),0)</f>
        <v>0</v>
      </c>
      <c r="J19" s="118">
        <f>VLOOKUP($C19,$V:$AL,COLUMNS($C$4:J19),0)</f>
        <v>0</v>
      </c>
      <c r="K19" s="118">
        <f>VLOOKUP($C19,$V:$AL,COLUMNS($C$4:K19),0)</f>
        <v>0</v>
      </c>
      <c r="L19" s="118">
        <f>VLOOKUP($C19,$V:$AL,COLUMNS($C$4:L19),0)</f>
        <v>0</v>
      </c>
      <c r="M19" s="121">
        <f>VLOOKUP($C19,$V:$AL,COLUMNS($C$4:M19),0)</f>
        <v>0</v>
      </c>
      <c r="N19" s="118">
        <f>VLOOKUP($C19,$V:$AL,COLUMNS($C$4:N19),0)</f>
        <v>0</v>
      </c>
      <c r="O19" s="118">
        <f>VLOOKUP($C19,$V:$AL,COLUMNS($C$4:O19),0)</f>
        <v>0</v>
      </c>
      <c r="P19" s="118">
        <f>VLOOKUP($C19,$V:$AL,COLUMNS($C$4:P19),0)</f>
        <v>0</v>
      </c>
      <c r="Q19" s="118">
        <f>VLOOKUP($C19,$V:$AL,COLUMNS($C$4:Q19),0)</f>
        <v>0</v>
      </c>
      <c r="R19" s="121">
        <f>VLOOKUP($C19,$V:$AL,COLUMNS($C$4:R19),0)</f>
        <v>0</v>
      </c>
      <c r="S19" s="122">
        <f>VLOOKUP($C19,$V:$AL,COLUMNS($C$4:S19),0)</f>
        <v>1.9E-2</v>
      </c>
      <c r="T19" s="104"/>
      <c r="U19" s="50"/>
      <c r="V19" s="52">
        <f t="shared" si="0"/>
        <v>15</v>
      </c>
      <c r="W19" s="151">
        <f>Puntuaciones!A19</f>
        <v>0</v>
      </c>
      <c r="X19" s="50">
        <f>SUM(Puntuaciones!D19:Y19)</f>
        <v>0</v>
      </c>
      <c r="Y19" s="50">
        <f>SUM(Puntuaciones!Z19:AU19)</f>
        <v>0</v>
      </c>
      <c r="Z19" s="50">
        <f>SUM(Puntuaciones!AV19:BQ19)</f>
        <v>0</v>
      </c>
      <c r="AA19" s="50">
        <f>SUM(Puntuaciones!BR19:CM19)</f>
        <v>0</v>
      </c>
      <c r="AB19" s="50">
        <f>SUM(Puntuaciones!CN19:DI19)</f>
        <v>0</v>
      </c>
      <c r="AC19" s="50">
        <f>SUM(Puntuaciones!DJ19:EE19)</f>
        <v>0</v>
      </c>
      <c r="AD19" s="50">
        <f>SUM(Puntuaciones!EF19:FA19)</f>
        <v>0</v>
      </c>
      <c r="AE19" s="50">
        <f>SUM(Puntuaciones!FB19:FW19)</f>
        <v>0</v>
      </c>
      <c r="AF19" s="50">
        <f t="shared" si="1"/>
        <v>0</v>
      </c>
      <c r="AG19" s="50">
        <f>SUM(Puntuaciones!HF19:IC19)+SUM(Puntuaciones!FX19:GM19)</f>
        <v>0</v>
      </c>
      <c r="AH19" s="50">
        <f>SUM(Puntuaciones!GN19:GU19)+SUM(Puntuaciones!ID19:IO19)</f>
        <v>0</v>
      </c>
      <c r="AI19" s="50">
        <f>SUM(Puntuaciones!GV19:GY19)+SUM(Puntuaciones!IP19:IU19)</f>
        <v>0</v>
      </c>
      <c r="AJ19" s="50">
        <f>SUM(Puntuaciones!GZ19:HE19)+SUM(Puntuaciones!IV19:JA19)</f>
        <v>0</v>
      </c>
      <c r="AK19" s="50">
        <f t="shared" si="2"/>
        <v>0</v>
      </c>
      <c r="AL19" s="50">
        <f t="shared" si="3"/>
        <v>1.9E-2</v>
      </c>
      <c r="AM19" s="50"/>
    </row>
    <row r="20" spans="2:39">
      <c r="B20" s="104"/>
      <c r="C20" s="109">
        <v>16</v>
      </c>
      <c r="D20" s="120">
        <f>VLOOKUP($C20,$V:$AL,COLUMNS($C$4:D20),0)</f>
        <v>0</v>
      </c>
      <c r="E20" s="118">
        <f>VLOOKUP($C20,$V:$AL,COLUMNS($C$4:E20),0)</f>
        <v>0</v>
      </c>
      <c r="F20" s="118">
        <f>VLOOKUP($C20,$V:$AL,COLUMNS($C$4:F20),0)</f>
        <v>0</v>
      </c>
      <c r="G20" s="118">
        <f>VLOOKUP($C20,$V:$AL,COLUMNS($C$4:G20),0)</f>
        <v>0</v>
      </c>
      <c r="H20" s="118">
        <f>VLOOKUP($C20,$V:$AL,COLUMNS($C$4:H20),0)</f>
        <v>0</v>
      </c>
      <c r="I20" s="118">
        <f>VLOOKUP($C20,$V:$AL,COLUMNS($C$4:I20),0)</f>
        <v>0</v>
      </c>
      <c r="J20" s="118">
        <f>VLOOKUP($C20,$V:$AL,COLUMNS($C$4:J20),0)</f>
        <v>0</v>
      </c>
      <c r="K20" s="118">
        <f>VLOOKUP($C20,$V:$AL,COLUMNS($C$4:K20),0)</f>
        <v>0</v>
      </c>
      <c r="L20" s="118">
        <f>VLOOKUP($C20,$V:$AL,COLUMNS($C$4:L20),0)</f>
        <v>0</v>
      </c>
      <c r="M20" s="121">
        <f>VLOOKUP($C20,$V:$AL,COLUMNS($C$4:M20),0)</f>
        <v>0</v>
      </c>
      <c r="N20" s="118">
        <f>VLOOKUP($C20,$V:$AL,COLUMNS($C$4:N20),0)</f>
        <v>0</v>
      </c>
      <c r="O20" s="118">
        <f>VLOOKUP($C20,$V:$AL,COLUMNS($C$4:O20),0)</f>
        <v>0</v>
      </c>
      <c r="P20" s="118">
        <f>VLOOKUP($C20,$V:$AL,COLUMNS($C$4:P20),0)</f>
        <v>0</v>
      </c>
      <c r="Q20" s="118">
        <f>VLOOKUP($C20,$V:$AL,COLUMNS($C$4:Q20),0)</f>
        <v>0</v>
      </c>
      <c r="R20" s="121">
        <f>VLOOKUP($C20,$V:$AL,COLUMNS($C$4:R20),0)</f>
        <v>0</v>
      </c>
      <c r="S20" s="122">
        <f>VLOOKUP($C20,$V:$AL,COLUMNS($C$4:S20),0)</f>
        <v>0.02</v>
      </c>
      <c r="T20" s="104"/>
      <c r="U20" s="50"/>
      <c r="V20" s="52">
        <f t="shared" si="0"/>
        <v>16</v>
      </c>
      <c r="W20" s="151">
        <f>Puntuaciones!A20</f>
        <v>0</v>
      </c>
      <c r="X20" s="50">
        <f>SUM(Puntuaciones!D20:Y20)</f>
        <v>0</v>
      </c>
      <c r="Y20" s="50">
        <f>SUM(Puntuaciones!Z20:AU20)</f>
        <v>0</v>
      </c>
      <c r="Z20" s="50">
        <f>SUM(Puntuaciones!AV20:BQ20)</f>
        <v>0</v>
      </c>
      <c r="AA20" s="50">
        <f>SUM(Puntuaciones!BR20:CM20)</f>
        <v>0</v>
      </c>
      <c r="AB20" s="50">
        <f>SUM(Puntuaciones!CN20:DI20)</f>
        <v>0</v>
      </c>
      <c r="AC20" s="50">
        <f>SUM(Puntuaciones!DJ20:EE20)</f>
        <v>0</v>
      </c>
      <c r="AD20" s="50">
        <f>SUM(Puntuaciones!EF20:FA20)</f>
        <v>0</v>
      </c>
      <c r="AE20" s="50">
        <f>SUM(Puntuaciones!FB20:FW20)</f>
        <v>0</v>
      </c>
      <c r="AF20" s="50">
        <f t="shared" si="1"/>
        <v>0</v>
      </c>
      <c r="AG20" s="50">
        <f>SUM(Puntuaciones!HF20:IC20)+SUM(Puntuaciones!FX20:GM20)</f>
        <v>0</v>
      </c>
      <c r="AH20" s="50">
        <f>SUM(Puntuaciones!GN20:GU20)+SUM(Puntuaciones!ID20:IO20)</f>
        <v>0</v>
      </c>
      <c r="AI20" s="50">
        <f>SUM(Puntuaciones!GV20:GY20)+SUM(Puntuaciones!IP20:IU20)</f>
        <v>0</v>
      </c>
      <c r="AJ20" s="50">
        <f>SUM(Puntuaciones!GZ20:HE20)+SUM(Puntuaciones!IV20:JA20)</f>
        <v>0</v>
      </c>
      <c r="AK20" s="50">
        <f t="shared" si="2"/>
        <v>0</v>
      </c>
      <c r="AL20" s="50">
        <f t="shared" si="3"/>
        <v>0.02</v>
      </c>
      <c r="AM20" s="50"/>
    </row>
    <row r="21" spans="2:39">
      <c r="B21" s="104"/>
      <c r="C21" s="109">
        <v>17</v>
      </c>
      <c r="D21" s="120">
        <f>VLOOKUP($C21,$V:$AL,COLUMNS($C$4:D21),0)</f>
        <v>0</v>
      </c>
      <c r="E21" s="118">
        <f>VLOOKUP($C21,$V:$AL,COLUMNS($C$4:E21),0)</f>
        <v>0</v>
      </c>
      <c r="F21" s="118">
        <f>VLOOKUP($C21,$V:$AL,COLUMNS($C$4:F21),0)</f>
        <v>0</v>
      </c>
      <c r="G21" s="118">
        <f>VLOOKUP($C21,$V:$AL,COLUMNS($C$4:G21),0)</f>
        <v>0</v>
      </c>
      <c r="H21" s="118">
        <f>VLOOKUP($C21,$V:$AL,COLUMNS($C$4:H21),0)</f>
        <v>0</v>
      </c>
      <c r="I21" s="118">
        <f>VLOOKUP($C21,$V:$AL,COLUMNS($C$4:I21),0)</f>
        <v>0</v>
      </c>
      <c r="J21" s="118">
        <f>VLOOKUP($C21,$V:$AL,COLUMNS($C$4:J21),0)</f>
        <v>0</v>
      </c>
      <c r="K21" s="118">
        <f>VLOOKUP($C21,$V:$AL,COLUMNS($C$4:K21),0)</f>
        <v>0</v>
      </c>
      <c r="L21" s="118">
        <f>VLOOKUP($C21,$V:$AL,COLUMNS($C$4:L21),0)</f>
        <v>0</v>
      </c>
      <c r="M21" s="121">
        <f>VLOOKUP($C21,$V:$AL,COLUMNS($C$4:M21),0)</f>
        <v>0</v>
      </c>
      <c r="N21" s="118">
        <f>VLOOKUP($C21,$V:$AL,COLUMNS($C$4:N21),0)</f>
        <v>0</v>
      </c>
      <c r="O21" s="118">
        <f>VLOOKUP($C21,$V:$AL,COLUMNS($C$4:O21),0)</f>
        <v>0</v>
      </c>
      <c r="P21" s="118">
        <f>VLOOKUP($C21,$V:$AL,COLUMNS($C$4:P21),0)</f>
        <v>0</v>
      </c>
      <c r="Q21" s="118">
        <f>VLOOKUP($C21,$V:$AL,COLUMNS($C$4:Q21),0)</f>
        <v>0</v>
      </c>
      <c r="R21" s="121">
        <f>VLOOKUP($C21,$V:$AL,COLUMNS($C$4:R21),0)</f>
        <v>0</v>
      </c>
      <c r="S21" s="122">
        <f>VLOOKUP($C21,$V:$AL,COLUMNS($C$4:S21),0)</f>
        <v>2.1000000000000001E-2</v>
      </c>
      <c r="T21" s="104"/>
      <c r="U21" s="50"/>
      <c r="V21" s="52">
        <f t="shared" si="0"/>
        <v>17</v>
      </c>
      <c r="W21" s="151">
        <f>Puntuaciones!A21</f>
        <v>0</v>
      </c>
      <c r="X21" s="50">
        <f>SUM(Puntuaciones!D21:Y21)</f>
        <v>0</v>
      </c>
      <c r="Y21" s="50">
        <f>SUM(Puntuaciones!Z21:AU21)</f>
        <v>0</v>
      </c>
      <c r="Z21" s="50">
        <f>SUM(Puntuaciones!AV21:BQ21)</f>
        <v>0</v>
      </c>
      <c r="AA21" s="50">
        <f>SUM(Puntuaciones!BR21:CM21)</f>
        <v>0</v>
      </c>
      <c r="AB21" s="50">
        <f>SUM(Puntuaciones!CN21:DI21)</f>
        <v>0</v>
      </c>
      <c r="AC21" s="50">
        <f>SUM(Puntuaciones!DJ21:EE21)</f>
        <v>0</v>
      </c>
      <c r="AD21" s="50">
        <f>SUM(Puntuaciones!EF21:FA21)</f>
        <v>0</v>
      </c>
      <c r="AE21" s="50">
        <f>SUM(Puntuaciones!FB21:FW21)</f>
        <v>0</v>
      </c>
      <c r="AF21" s="50">
        <f t="shared" si="1"/>
        <v>0</v>
      </c>
      <c r="AG21" s="50">
        <f>SUM(Puntuaciones!HF21:IC21)+SUM(Puntuaciones!FX21:GM21)</f>
        <v>0</v>
      </c>
      <c r="AH21" s="50">
        <f>SUM(Puntuaciones!GN21:GU21)+SUM(Puntuaciones!ID21:IO21)</f>
        <v>0</v>
      </c>
      <c r="AI21" s="50">
        <f>SUM(Puntuaciones!GV21:GY21)+SUM(Puntuaciones!IP21:IU21)</f>
        <v>0</v>
      </c>
      <c r="AJ21" s="50">
        <f>SUM(Puntuaciones!GZ21:HE21)+SUM(Puntuaciones!IV21:JA21)</f>
        <v>0</v>
      </c>
      <c r="AK21" s="50">
        <f t="shared" si="2"/>
        <v>0</v>
      </c>
      <c r="AL21" s="50">
        <f t="shared" si="3"/>
        <v>2.1000000000000001E-2</v>
      </c>
      <c r="AM21" s="50"/>
    </row>
    <row r="22" spans="2:39">
      <c r="B22" s="104"/>
      <c r="C22" s="109">
        <v>18</v>
      </c>
      <c r="D22" s="120">
        <f>VLOOKUP($C22,$V:$AL,COLUMNS($C$4:D22),0)</f>
        <v>0</v>
      </c>
      <c r="E22" s="118">
        <f>VLOOKUP($C22,$V:$AL,COLUMNS($C$4:E22),0)</f>
        <v>0</v>
      </c>
      <c r="F22" s="118">
        <f>VLOOKUP($C22,$V:$AL,COLUMNS($C$4:F22),0)</f>
        <v>0</v>
      </c>
      <c r="G22" s="118">
        <f>VLOOKUP($C22,$V:$AL,COLUMNS($C$4:G22),0)</f>
        <v>0</v>
      </c>
      <c r="H22" s="118">
        <f>VLOOKUP($C22,$V:$AL,COLUMNS($C$4:H22),0)</f>
        <v>0</v>
      </c>
      <c r="I22" s="118">
        <f>VLOOKUP($C22,$V:$AL,COLUMNS($C$4:I22),0)</f>
        <v>0</v>
      </c>
      <c r="J22" s="118">
        <f>VLOOKUP($C22,$V:$AL,COLUMNS($C$4:J22),0)</f>
        <v>0</v>
      </c>
      <c r="K22" s="118">
        <f>VLOOKUP($C22,$V:$AL,COLUMNS($C$4:K22),0)</f>
        <v>0</v>
      </c>
      <c r="L22" s="118">
        <f>VLOOKUP($C22,$V:$AL,COLUMNS($C$4:L22),0)</f>
        <v>0</v>
      </c>
      <c r="M22" s="121">
        <f>VLOOKUP($C22,$V:$AL,COLUMNS($C$4:M22),0)</f>
        <v>0</v>
      </c>
      <c r="N22" s="118">
        <f>VLOOKUP($C22,$V:$AL,COLUMNS($C$4:N22),0)</f>
        <v>0</v>
      </c>
      <c r="O22" s="118">
        <f>VLOOKUP($C22,$V:$AL,COLUMNS($C$4:O22),0)</f>
        <v>0</v>
      </c>
      <c r="P22" s="118">
        <f>VLOOKUP($C22,$V:$AL,COLUMNS($C$4:P22),0)</f>
        <v>0</v>
      </c>
      <c r="Q22" s="118">
        <f>VLOOKUP($C22,$V:$AL,COLUMNS($C$4:Q22),0)</f>
        <v>0</v>
      </c>
      <c r="R22" s="121">
        <f>VLOOKUP($C22,$V:$AL,COLUMNS($C$4:R22),0)</f>
        <v>0</v>
      </c>
      <c r="S22" s="122">
        <f>VLOOKUP($C22,$V:$AL,COLUMNS($C$4:S22),0)</f>
        <v>2.1999999999999999E-2</v>
      </c>
      <c r="T22" s="104"/>
      <c r="U22" s="50"/>
      <c r="V22" s="52">
        <f t="shared" si="0"/>
        <v>18</v>
      </c>
      <c r="W22" s="151">
        <f>Puntuaciones!A22</f>
        <v>0</v>
      </c>
      <c r="X22" s="50">
        <f>SUM(Puntuaciones!D22:Y22)</f>
        <v>0</v>
      </c>
      <c r="Y22" s="50">
        <f>SUM(Puntuaciones!Z22:AU22)</f>
        <v>0</v>
      </c>
      <c r="Z22" s="50">
        <f>SUM(Puntuaciones!AV22:BQ22)</f>
        <v>0</v>
      </c>
      <c r="AA22" s="50">
        <f>SUM(Puntuaciones!BR22:CM22)</f>
        <v>0</v>
      </c>
      <c r="AB22" s="50">
        <f>SUM(Puntuaciones!CN22:DI22)</f>
        <v>0</v>
      </c>
      <c r="AC22" s="50">
        <f>SUM(Puntuaciones!DJ22:EE22)</f>
        <v>0</v>
      </c>
      <c r="AD22" s="50">
        <f>SUM(Puntuaciones!EF22:FA22)</f>
        <v>0</v>
      </c>
      <c r="AE22" s="50">
        <f>SUM(Puntuaciones!FB22:FW22)</f>
        <v>0</v>
      </c>
      <c r="AF22" s="50">
        <f t="shared" si="1"/>
        <v>0</v>
      </c>
      <c r="AG22" s="50">
        <f>SUM(Puntuaciones!HF22:IC22)+SUM(Puntuaciones!FX22:GM22)</f>
        <v>0</v>
      </c>
      <c r="AH22" s="50">
        <f>SUM(Puntuaciones!GN22:GU22)+SUM(Puntuaciones!ID22:IO22)</f>
        <v>0</v>
      </c>
      <c r="AI22" s="50">
        <f>SUM(Puntuaciones!GV22:GY22)+SUM(Puntuaciones!IP22:IU22)</f>
        <v>0</v>
      </c>
      <c r="AJ22" s="50">
        <f>SUM(Puntuaciones!GZ22:HE22)+SUM(Puntuaciones!IV22:JA22)</f>
        <v>0</v>
      </c>
      <c r="AK22" s="50">
        <f t="shared" si="2"/>
        <v>0</v>
      </c>
      <c r="AL22" s="50">
        <f t="shared" si="3"/>
        <v>2.1999999999999999E-2</v>
      </c>
      <c r="AM22" s="50"/>
    </row>
    <row r="23" spans="2:39">
      <c r="B23" s="104"/>
      <c r="C23" s="109">
        <v>19</v>
      </c>
      <c r="D23" s="120">
        <f>VLOOKUP($C23,$V:$AL,COLUMNS($C$4:D23),0)</f>
        <v>0</v>
      </c>
      <c r="E23" s="118">
        <f>VLOOKUP($C23,$V:$AL,COLUMNS($C$4:E23),0)</f>
        <v>0</v>
      </c>
      <c r="F23" s="118">
        <f>VLOOKUP($C23,$V:$AL,COLUMNS($C$4:F23),0)</f>
        <v>0</v>
      </c>
      <c r="G23" s="118">
        <f>VLOOKUP($C23,$V:$AL,COLUMNS($C$4:G23),0)</f>
        <v>0</v>
      </c>
      <c r="H23" s="118">
        <f>VLOOKUP($C23,$V:$AL,COLUMNS($C$4:H23),0)</f>
        <v>0</v>
      </c>
      <c r="I23" s="118">
        <f>VLOOKUP($C23,$V:$AL,COLUMNS($C$4:I23),0)</f>
        <v>0</v>
      </c>
      <c r="J23" s="118">
        <f>VLOOKUP($C23,$V:$AL,COLUMNS($C$4:J23),0)</f>
        <v>0</v>
      </c>
      <c r="K23" s="118">
        <f>VLOOKUP($C23,$V:$AL,COLUMNS($C$4:K23),0)</f>
        <v>0</v>
      </c>
      <c r="L23" s="118">
        <f>VLOOKUP($C23,$V:$AL,COLUMNS($C$4:L23),0)</f>
        <v>0</v>
      </c>
      <c r="M23" s="121">
        <f>VLOOKUP($C23,$V:$AL,COLUMNS($C$4:M23),0)</f>
        <v>0</v>
      </c>
      <c r="N23" s="118">
        <f>VLOOKUP($C23,$V:$AL,COLUMNS($C$4:N23),0)</f>
        <v>0</v>
      </c>
      <c r="O23" s="118">
        <f>VLOOKUP($C23,$V:$AL,COLUMNS($C$4:O23),0)</f>
        <v>0</v>
      </c>
      <c r="P23" s="118">
        <f>VLOOKUP($C23,$V:$AL,COLUMNS($C$4:P23),0)</f>
        <v>0</v>
      </c>
      <c r="Q23" s="118">
        <f>VLOOKUP($C23,$V:$AL,COLUMNS($C$4:Q23),0)</f>
        <v>0</v>
      </c>
      <c r="R23" s="121">
        <f>VLOOKUP($C23,$V:$AL,COLUMNS($C$4:R23),0)</f>
        <v>0</v>
      </c>
      <c r="S23" s="122">
        <f>VLOOKUP($C23,$V:$AL,COLUMNS($C$4:S23),0)</f>
        <v>2.3E-2</v>
      </c>
      <c r="T23" s="104"/>
      <c r="U23" s="50"/>
      <c r="V23" s="52">
        <f t="shared" si="0"/>
        <v>19</v>
      </c>
      <c r="W23" s="151">
        <f>Puntuaciones!A23</f>
        <v>0</v>
      </c>
      <c r="X23" s="50">
        <f>SUM(Puntuaciones!D23:Y23)</f>
        <v>0</v>
      </c>
      <c r="Y23" s="50">
        <f>SUM(Puntuaciones!Z23:AU23)</f>
        <v>0</v>
      </c>
      <c r="Z23" s="50">
        <f>SUM(Puntuaciones!AV23:BQ23)</f>
        <v>0</v>
      </c>
      <c r="AA23" s="50">
        <f>SUM(Puntuaciones!BR23:CM23)</f>
        <v>0</v>
      </c>
      <c r="AB23" s="50">
        <f>SUM(Puntuaciones!CN23:DI23)</f>
        <v>0</v>
      </c>
      <c r="AC23" s="50">
        <f>SUM(Puntuaciones!DJ23:EE23)</f>
        <v>0</v>
      </c>
      <c r="AD23" s="50">
        <f>SUM(Puntuaciones!EF23:FA23)</f>
        <v>0</v>
      </c>
      <c r="AE23" s="50">
        <f>SUM(Puntuaciones!FB23:FW23)</f>
        <v>0</v>
      </c>
      <c r="AF23" s="50">
        <f t="shared" si="1"/>
        <v>0</v>
      </c>
      <c r="AG23" s="50">
        <f>SUM(Puntuaciones!HF23:IC23)+SUM(Puntuaciones!FX23:GM23)</f>
        <v>0</v>
      </c>
      <c r="AH23" s="50">
        <f>SUM(Puntuaciones!GN23:GU23)+SUM(Puntuaciones!ID23:IO23)</f>
        <v>0</v>
      </c>
      <c r="AI23" s="50">
        <f>SUM(Puntuaciones!GV23:GY23)+SUM(Puntuaciones!IP23:IU23)</f>
        <v>0</v>
      </c>
      <c r="AJ23" s="50">
        <f>SUM(Puntuaciones!GZ23:HE23)+SUM(Puntuaciones!IV23:JA23)</f>
        <v>0</v>
      </c>
      <c r="AK23" s="50">
        <f t="shared" si="2"/>
        <v>0</v>
      </c>
      <c r="AL23" s="50">
        <f t="shared" si="3"/>
        <v>2.3E-2</v>
      </c>
      <c r="AM23" s="50"/>
    </row>
    <row r="24" spans="2:39">
      <c r="B24" s="104"/>
      <c r="C24" s="109">
        <v>20</v>
      </c>
      <c r="D24" s="120">
        <f>VLOOKUP($C24,$V:$AL,COLUMNS($C$4:D24),0)</f>
        <v>0</v>
      </c>
      <c r="E24" s="118">
        <f>VLOOKUP($C24,$V:$AL,COLUMNS($C$4:E24),0)</f>
        <v>0</v>
      </c>
      <c r="F24" s="118">
        <f>VLOOKUP($C24,$V:$AL,COLUMNS($C$4:F24),0)</f>
        <v>0</v>
      </c>
      <c r="G24" s="118">
        <f>VLOOKUP($C24,$V:$AL,COLUMNS($C$4:G24),0)</f>
        <v>0</v>
      </c>
      <c r="H24" s="118">
        <f>VLOOKUP($C24,$V:$AL,COLUMNS($C$4:H24),0)</f>
        <v>0</v>
      </c>
      <c r="I24" s="118">
        <f>VLOOKUP($C24,$V:$AL,COLUMNS($C$4:I24),0)</f>
        <v>0</v>
      </c>
      <c r="J24" s="118">
        <f>VLOOKUP($C24,$V:$AL,COLUMNS($C$4:J24),0)</f>
        <v>0</v>
      </c>
      <c r="K24" s="118">
        <f>VLOOKUP($C24,$V:$AL,COLUMNS($C$4:K24),0)</f>
        <v>0</v>
      </c>
      <c r="L24" s="118">
        <f>VLOOKUP($C24,$V:$AL,COLUMNS($C$4:L24),0)</f>
        <v>0</v>
      </c>
      <c r="M24" s="121">
        <f>VLOOKUP($C24,$V:$AL,COLUMNS($C$4:M24),0)</f>
        <v>0</v>
      </c>
      <c r="N24" s="118">
        <f>VLOOKUP($C24,$V:$AL,COLUMNS($C$4:N24),0)</f>
        <v>0</v>
      </c>
      <c r="O24" s="118">
        <f>VLOOKUP($C24,$V:$AL,COLUMNS($C$4:O24),0)</f>
        <v>0</v>
      </c>
      <c r="P24" s="118">
        <f>VLOOKUP($C24,$V:$AL,COLUMNS($C$4:P24),0)</f>
        <v>0</v>
      </c>
      <c r="Q24" s="118">
        <f>VLOOKUP($C24,$V:$AL,COLUMNS($C$4:Q24),0)</f>
        <v>0</v>
      </c>
      <c r="R24" s="121">
        <f>VLOOKUP($C24,$V:$AL,COLUMNS($C$4:R24),0)</f>
        <v>0</v>
      </c>
      <c r="S24" s="122">
        <f>VLOOKUP($C24,$V:$AL,COLUMNS($C$4:S24),0)</f>
        <v>2.4E-2</v>
      </c>
      <c r="T24" s="104"/>
      <c r="U24" s="50"/>
      <c r="V24" s="52">
        <f t="shared" si="0"/>
        <v>20</v>
      </c>
      <c r="W24" s="151">
        <f>Puntuaciones!A24</f>
        <v>0</v>
      </c>
      <c r="X24" s="50">
        <f>SUM(Puntuaciones!D24:Y24)</f>
        <v>0</v>
      </c>
      <c r="Y24" s="50">
        <f>SUM(Puntuaciones!Z24:AU24)</f>
        <v>0</v>
      </c>
      <c r="Z24" s="50">
        <f>SUM(Puntuaciones!AV24:BQ24)</f>
        <v>0</v>
      </c>
      <c r="AA24" s="50">
        <f>SUM(Puntuaciones!BR24:CM24)</f>
        <v>0</v>
      </c>
      <c r="AB24" s="50">
        <f>SUM(Puntuaciones!CN24:DI24)</f>
        <v>0</v>
      </c>
      <c r="AC24" s="50">
        <f>SUM(Puntuaciones!DJ24:EE24)</f>
        <v>0</v>
      </c>
      <c r="AD24" s="50">
        <f>SUM(Puntuaciones!EF24:FA24)</f>
        <v>0</v>
      </c>
      <c r="AE24" s="50">
        <f>SUM(Puntuaciones!FB24:FW24)</f>
        <v>0</v>
      </c>
      <c r="AF24" s="50">
        <f t="shared" si="1"/>
        <v>0</v>
      </c>
      <c r="AG24" s="50">
        <f>SUM(Puntuaciones!HF24:IC24)+SUM(Puntuaciones!FX24:GM24)</f>
        <v>0</v>
      </c>
      <c r="AH24" s="50">
        <f>SUM(Puntuaciones!GN24:GU24)+SUM(Puntuaciones!ID24:IO24)</f>
        <v>0</v>
      </c>
      <c r="AI24" s="50">
        <f>SUM(Puntuaciones!GV24:GY24)+SUM(Puntuaciones!IP24:IU24)</f>
        <v>0</v>
      </c>
      <c r="AJ24" s="50">
        <f>SUM(Puntuaciones!GZ24:HE24)+SUM(Puntuaciones!IV24:JA24)</f>
        <v>0</v>
      </c>
      <c r="AK24" s="50">
        <f t="shared" si="2"/>
        <v>0</v>
      </c>
      <c r="AL24" s="50">
        <f t="shared" si="3"/>
        <v>2.4E-2</v>
      </c>
      <c r="AM24" s="50"/>
    </row>
    <row r="25" spans="2:39">
      <c r="B25" s="104"/>
      <c r="C25" s="109">
        <v>21</v>
      </c>
      <c r="D25" s="120">
        <f>VLOOKUP($C25,$V:$AL,COLUMNS($C$4:D25),0)</f>
        <v>0</v>
      </c>
      <c r="E25" s="118">
        <f>VLOOKUP($C25,$V:$AL,COLUMNS($C$4:E25),0)</f>
        <v>0</v>
      </c>
      <c r="F25" s="118">
        <f>VLOOKUP($C25,$V:$AL,COLUMNS($C$4:F25),0)</f>
        <v>0</v>
      </c>
      <c r="G25" s="118">
        <f>VLOOKUP($C25,$V:$AL,COLUMNS($C$4:G25),0)</f>
        <v>0</v>
      </c>
      <c r="H25" s="118">
        <f>VLOOKUP($C25,$V:$AL,COLUMNS($C$4:H25),0)</f>
        <v>0</v>
      </c>
      <c r="I25" s="118">
        <f>VLOOKUP($C25,$V:$AL,COLUMNS($C$4:I25),0)</f>
        <v>0</v>
      </c>
      <c r="J25" s="118">
        <f>VLOOKUP($C25,$V:$AL,COLUMNS($C$4:J25),0)</f>
        <v>0</v>
      </c>
      <c r="K25" s="118">
        <f>VLOOKUP($C25,$V:$AL,COLUMNS($C$4:K25),0)</f>
        <v>0</v>
      </c>
      <c r="L25" s="118">
        <f>VLOOKUP($C25,$V:$AL,COLUMNS($C$4:L25),0)</f>
        <v>0</v>
      </c>
      <c r="M25" s="121">
        <f>VLOOKUP($C25,$V:$AL,COLUMNS($C$4:M25),0)</f>
        <v>0</v>
      </c>
      <c r="N25" s="118">
        <f>VLOOKUP($C25,$V:$AL,COLUMNS($C$4:N25),0)</f>
        <v>0</v>
      </c>
      <c r="O25" s="118">
        <f>VLOOKUP($C25,$V:$AL,COLUMNS($C$4:O25),0)</f>
        <v>0</v>
      </c>
      <c r="P25" s="118">
        <f>VLOOKUP($C25,$V:$AL,COLUMNS($C$4:P25),0)</f>
        <v>0</v>
      </c>
      <c r="Q25" s="118">
        <f>VLOOKUP($C25,$V:$AL,COLUMNS($C$4:Q25),0)</f>
        <v>0</v>
      </c>
      <c r="R25" s="121">
        <f>VLOOKUP($C25,$V:$AL,COLUMNS($C$4:R25),0)</f>
        <v>0</v>
      </c>
      <c r="S25" s="122">
        <f>VLOOKUP($C25,$V:$AL,COLUMNS($C$4:S25),0)</f>
        <v>2.5000000000000001E-2</v>
      </c>
      <c r="T25" s="104"/>
      <c r="U25" s="50"/>
      <c r="V25" s="52">
        <f t="shared" si="0"/>
        <v>21</v>
      </c>
      <c r="W25" s="151">
        <f>Puntuaciones!A25</f>
        <v>0</v>
      </c>
      <c r="X25" s="50">
        <f>SUM(Puntuaciones!D25:Y25)</f>
        <v>0</v>
      </c>
      <c r="Y25" s="50">
        <f>SUM(Puntuaciones!Z25:AU25)</f>
        <v>0</v>
      </c>
      <c r="Z25" s="50">
        <f>SUM(Puntuaciones!AV25:BQ25)</f>
        <v>0</v>
      </c>
      <c r="AA25" s="50">
        <f>SUM(Puntuaciones!BR25:CM25)</f>
        <v>0</v>
      </c>
      <c r="AB25" s="50">
        <f>SUM(Puntuaciones!CN25:DI25)</f>
        <v>0</v>
      </c>
      <c r="AC25" s="50">
        <f>SUM(Puntuaciones!DJ25:EE25)</f>
        <v>0</v>
      </c>
      <c r="AD25" s="50">
        <f>SUM(Puntuaciones!EF25:FA25)</f>
        <v>0</v>
      </c>
      <c r="AE25" s="50">
        <f>SUM(Puntuaciones!FB25:FW25)</f>
        <v>0</v>
      </c>
      <c r="AF25" s="50">
        <f t="shared" si="1"/>
        <v>0</v>
      </c>
      <c r="AG25" s="50">
        <f>SUM(Puntuaciones!HF25:IC25)+SUM(Puntuaciones!FX25:GM25)</f>
        <v>0</v>
      </c>
      <c r="AH25" s="50">
        <f>SUM(Puntuaciones!GN25:GU25)+SUM(Puntuaciones!ID25:IO25)</f>
        <v>0</v>
      </c>
      <c r="AI25" s="50">
        <f>SUM(Puntuaciones!GV25:GY25)+SUM(Puntuaciones!IP25:IU25)</f>
        <v>0</v>
      </c>
      <c r="AJ25" s="50">
        <f>SUM(Puntuaciones!GZ25:HE25)+SUM(Puntuaciones!IV25:JA25)</f>
        <v>0</v>
      </c>
      <c r="AK25" s="50">
        <f t="shared" si="2"/>
        <v>0</v>
      </c>
      <c r="AL25" s="50">
        <f t="shared" si="3"/>
        <v>2.5000000000000001E-2</v>
      </c>
      <c r="AM25" s="50"/>
    </row>
    <row r="26" spans="2:39">
      <c r="B26" s="104"/>
      <c r="C26" s="109">
        <v>22</v>
      </c>
      <c r="D26" s="120">
        <f>VLOOKUP($C26,$V:$AL,COLUMNS($C$4:D26),0)</f>
        <v>0</v>
      </c>
      <c r="E26" s="118">
        <f>VLOOKUP($C26,$V:$AL,COLUMNS($C$4:E26),0)</f>
        <v>0</v>
      </c>
      <c r="F26" s="118">
        <f>VLOOKUP($C26,$V:$AL,COLUMNS($C$4:F26),0)</f>
        <v>0</v>
      </c>
      <c r="G26" s="118">
        <f>VLOOKUP($C26,$V:$AL,COLUMNS($C$4:G26),0)</f>
        <v>0</v>
      </c>
      <c r="H26" s="118">
        <f>VLOOKUP($C26,$V:$AL,COLUMNS($C$4:H26),0)</f>
        <v>0</v>
      </c>
      <c r="I26" s="118">
        <f>VLOOKUP($C26,$V:$AL,COLUMNS($C$4:I26),0)</f>
        <v>0</v>
      </c>
      <c r="J26" s="118">
        <f>VLOOKUP($C26,$V:$AL,COLUMNS($C$4:J26),0)</f>
        <v>0</v>
      </c>
      <c r="K26" s="118">
        <f>VLOOKUP($C26,$V:$AL,COLUMNS($C$4:K26),0)</f>
        <v>0</v>
      </c>
      <c r="L26" s="118">
        <f>VLOOKUP($C26,$V:$AL,COLUMNS($C$4:L26),0)</f>
        <v>0</v>
      </c>
      <c r="M26" s="121">
        <f>VLOOKUP($C26,$V:$AL,COLUMNS($C$4:M26),0)</f>
        <v>0</v>
      </c>
      <c r="N26" s="118">
        <f>VLOOKUP($C26,$V:$AL,COLUMNS($C$4:N26),0)</f>
        <v>0</v>
      </c>
      <c r="O26" s="118">
        <f>VLOOKUP($C26,$V:$AL,COLUMNS($C$4:O26),0)</f>
        <v>0</v>
      </c>
      <c r="P26" s="118">
        <f>VLOOKUP($C26,$V:$AL,COLUMNS($C$4:P26),0)</f>
        <v>0</v>
      </c>
      <c r="Q26" s="118">
        <f>VLOOKUP($C26,$V:$AL,COLUMNS($C$4:Q26),0)</f>
        <v>0</v>
      </c>
      <c r="R26" s="121">
        <f>VLOOKUP($C26,$V:$AL,COLUMNS($C$4:R26),0)</f>
        <v>0</v>
      </c>
      <c r="S26" s="122">
        <f>VLOOKUP($C26,$V:$AL,COLUMNS($C$4:S26),0)</f>
        <v>2.5999999999999999E-2</v>
      </c>
      <c r="T26" s="104"/>
      <c r="U26" s="50"/>
      <c r="V26" s="52">
        <f t="shared" si="0"/>
        <v>22</v>
      </c>
      <c r="W26" s="151">
        <f>Puntuaciones!A26</f>
        <v>0</v>
      </c>
      <c r="X26" s="50">
        <f>SUM(Puntuaciones!D26:Y26)</f>
        <v>0</v>
      </c>
      <c r="Y26" s="50">
        <f>SUM(Puntuaciones!Z26:AU26)</f>
        <v>0</v>
      </c>
      <c r="Z26" s="50">
        <f>SUM(Puntuaciones!AV26:BQ26)</f>
        <v>0</v>
      </c>
      <c r="AA26" s="50">
        <f>SUM(Puntuaciones!BR26:CM26)</f>
        <v>0</v>
      </c>
      <c r="AB26" s="50">
        <f>SUM(Puntuaciones!CN26:DI26)</f>
        <v>0</v>
      </c>
      <c r="AC26" s="50">
        <f>SUM(Puntuaciones!DJ26:EE26)</f>
        <v>0</v>
      </c>
      <c r="AD26" s="50">
        <f>SUM(Puntuaciones!EF26:FA26)</f>
        <v>0</v>
      </c>
      <c r="AE26" s="50">
        <f>SUM(Puntuaciones!FB26:FW26)</f>
        <v>0</v>
      </c>
      <c r="AF26" s="50">
        <f t="shared" si="1"/>
        <v>0</v>
      </c>
      <c r="AG26" s="50">
        <f>SUM(Puntuaciones!HF26:IC26)+SUM(Puntuaciones!FX26:GM26)</f>
        <v>0</v>
      </c>
      <c r="AH26" s="50">
        <f>SUM(Puntuaciones!GN26:GU26)+SUM(Puntuaciones!ID26:IO26)</f>
        <v>0</v>
      </c>
      <c r="AI26" s="50">
        <f>SUM(Puntuaciones!GV26:GY26)+SUM(Puntuaciones!IP26:IU26)</f>
        <v>0</v>
      </c>
      <c r="AJ26" s="50">
        <f>SUM(Puntuaciones!GZ26:HE26)+SUM(Puntuaciones!IV26:JA26)</f>
        <v>0</v>
      </c>
      <c r="AK26" s="50">
        <f t="shared" si="2"/>
        <v>0</v>
      </c>
      <c r="AL26" s="50">
        <f t="shared" si="3"/>
        <v>2.5999999999999999E-2</v>
      </c>
      <c r="AM26" s="50"/>
    </row>
    <row r="27" spans="2:39">
      <c r="B27" s="104"/>
      <c r="C27" s="109">
        <v>23</v>
      </c>
      <c r="D27" s="120">
        <f>VLOOKUP($C27,$V:$AL,COLUMNS($C$4:D27),0)</f>
        <v>0</v>
      </c>
      <c r="E27" s="118">
        <f>VLOOKUP($C27,$V:$AL,COLUMNS($C$4:E27),0)</f>
        <v>0</v>
      </c>
      <c r="F27" s="118">
        <f>VLOOKUP($C27,$V:$AL,COLUMNS($C$4:F27),0)</f>
        <v>0</v>
      </c>
      <c r="G27" s="118">
        <f>VLOOKUP($C27,$V:$AL,COLUMNS($C$4:G27),0)</f>
        <v>0</v>
      </c>
      <c r="H27" s="118">
        <f>VLOOKUP($C27,$V:$AL,COLUMNS($C$4:H27),0)</f>
        <v>0</v>
      </c>
      <c r="I27" s="118">
        <f>VLOOKUP($C27,$V:$AL,COLUMNS($C$4:I27),0)</f>
        <v>0</v>
      </c>
      <c r="J27" s="118">
        <f>VLOOKUP($C27,$V:$AL,COLUMNS($C$4:J27),0)</f>
        <v>0</v>
      </c>
      <c r="K27" s="118">
        <f>VLOOKUP($C27,$V:$AL,COLUMNS($C$4:K27),0)</f>
        <v>0</v>
      </c>
      <c r="L27" s="118">
        <f>VLOOKUP($C27,$V:$AL,COLUMNS($C$4:L27),0)</f>
        <v>0</v>
      </c>
      <c r="M27" s="121">
        <f>VLOOKUP($C27,$V:$AL,COLUMNS($C$4:M27),0)</f>
        <v>0</v>
      </c>
      <c r="N27" s="118">
        <f>VLOOKUP($C27,$V:$AL,COLUMNS($C$4:N27),0)</f>
        <v>0</v>
      </c>
      <c r="O27" s="118">
        <f>VLOOKUP($C27,$V:$AL,COLUMNS($C$4:O27),0)</f>
        <v>0</v>
      </c>
      <c r="P27" s="118">
        <f>VLOOKUP($C27,$V:$AL,COLUMNS($C$4:P27),0)</f>
        <v>0</v>
      </c>
      <c r="Q27" s="118">
        <f>VLOOKUP($C27,$V:$AL,COLUMNS($C$4:Q27),0)</f>
        <v>0</v>
      </c>
      <c r="R27" s="121">
        <f>VLOOKUP($C27,$V:$AL,COLUMNS($C$4:R27),0)</f>
        <v>0</v>
      </c>
      <c r="S27" s="122">
        <f>VLOOKUP($C27,$V:$AL,COLUMNS($C$4:S27),0)</f>
        <v>2.7E-2</v>
      </c>
      <c r="T27" s="104"/>
      <c r="U27" s="50"/>
      <c r="V27" s="52">
        <f t="shared" si="0"/>
        <v>23</v>
      </c>
      <c r="W27" s="151">
        <f>Puntuaciones!A27</f>
        <v>0</v>
      </c>
      <c r="X27" s="50">
        <f>SUM(Puntuaciones!D27:Y27)</f>
        <v>0</v>
      </c>
      <c r="Y27" s="50">
        <f>SUM(Puntuaciones!Z27:AU27)</f>
        <v>0</v>
      </c>
      <c r="Z27" s="50">
        <f>SUM(Puntuaciones!AV27:BQ27)</f>
        <v>0</v>
      </c>
      <c r="AA27" s="50">
        <f>SUM(Puntuaciones!BR27:CM27)</f>
        <v>0</v>
      </c>
      <c r="AB27" s="50">
        <f>SUM(Puntuaciones!CN27:DI27)</f>
        <v>0</v>
      </c>
      <c r="AC27" s="50">
        <f>SUM(Puntuaciones!DJ27:EE27)</f>
        <v>0</v>
      </c>
      <c r="AD27" s="50">
        <f>SUM(Puntuaciones!EF27:FA27)</f>
        <v>0</v>
      </c>
      <c r="AE27" s="50">
        <f>SUM(Puntuaciones!FB27:FW27)</f>
        <v>0</v>
      </c>
      <c r="AF27" s="50">
        <f t="shared" si="1"/>
        <v>0</v>
      </c>
      <c r="AG27" s="50">
        <f>SUM(Puntuaciones!HF27:IC27)+SUM(Puntuaciones!FX27:GM27)</f>
        <v>0</v>
      </c>
      <c r="AH27" s="50">
        <f>SUM(Puntuaciones!GN27:GU27)+SUM(Puntuaciones!ID27:IO27)</f>
        <v>0</v>
      </c>
      <c r="AI27" s="50">
        <f>SUM(Puntuaciones!GV27:GY27)+SUM(Puntuaciones!IP27:IU27)</f>
        <v>0</v>
      </c>
      <c r="AJ27" s="50">
        <f>SUM(Puntuaciones!GZ27:HE27)+SUM(Puntuaciones!IV27:JA27)</f>
        <v>0</v>
      </c>
      <c r="AK27" s="50">
        <f t="shared" si="2"/>
        <v>0</v>
      </c>
      <c r="AL27" s="50">
        <f t="shared" si="3"/>
        <v>2.7E-2</v>
      </c>
      <c r="AM27" s="50"/>
    </row>
    <row r="28" spans="2:39">
      <c r="B28" s="104"/>
      <c r="C28" s="109">
        <v>24</v>
      </c>
      <c r="D28" s="120">
        <f>VLOOKUP($C28,$V:$AL,COLUMNS($C$4:D28),0)</f>
        <v>0</v>
      </c>
      <c r="E28" s="118">
        <f>VLOOKUP($C28,$V:$AL,COLUMNS($C$4:E28),0)</f>
        <v>0</v>
      </c>
      <c r="F28" s="118">
        <f>VLOOKUP($C28,$V:$AL,COLUMNS($C$4:F28),0)</f>
        <v>0</v>
      </c>
      <c r="G28" s="118">
        <f>VLOOKUP($C28,$V:$AL,COLUMNS($C$4:G28),0)</f>
        <v>0</v>
      </c>
      <c r="H28" s="118">
        <f>VLOOKUP($C28,$V:$AL,COLUMNS($C$4:H28),0)</f>
        <v>0</v>
      </c>
      <c r="I28" s="118">
        <f>VLOOKUP($C28,$V:$AL,COLUMNS($C$4:I28),0)</f>
        <v>0</v>
      </c>
      <c r="J28" s="118">
        <f>VLOOKUP($C28,$V:$AL,COLUMNS($C$4:J28),0)</f>
        <v>0</v>
      </c>
      <c r="K28" s="118">
        <f>VLOOKUP($C28,$V:$AL,COLUMNS($C$4:K28),0)</f>
        <v>0</v>
      </c>
      <c r="L28" s="118">
        <f>VLOOKUP($C28,$V:$AL,COLUMNS($C$4:L28),0)</f>
        <v>0</v>
      </c>
      <c r="M28" s="121">
        <f>VLOOKUP($C28,$V:$AL,COLUMNS($C$4:M28),0)</f>
        <v>0</v>
      </c>
      <c r="N28" s="118">
        <f>VLOOKUP($C28,$V:$AL,COLUMNS($C$4:N28),0)</f>
        <v>0</v>
      </c>
      <c r="O28" s="118">
        <f>VLOOKUP($C28,$V:$AL,COLUMNS($C$4:O28),0)</f>
        <v>0</v>
      </c>
      <c r="P28" s="118">
        <f>VLOOKUP($C28,$V:$AL,COLUMNS($C$4:P28),0)</f>
        <v>0</v>
      </c>
      <c r="Q28" s="118">
        <f>VLOOKUP($C28,$V:$AL,COLUMNS($C$4:Q28),0)</f>
        <v>0</v>
      </c>
      <c r="R28" s="121">
        <f>VLOOKUP($C28,$V:$AL,COLUMNS($C$4:R28),0)</f>
        <v>0</v>
      </c>
      <c r="S28" s="122">
        <f>VLOOKUP($C28,$V:$AL,COLUMNS($C$4:S28),0)</f>
        <v>2.8000000000000001E-2</v>
      </c>
      <c r="T28" s="104"/>
      <c r="U28" s="50"/>
      <c r="V28" s="52">
        <f t="shared" si="0"/>
        <v>24</v>
      </c>
      <c r="W28" s="151">
        <f>Puntuaciones!A28</f>
        <v>0</v>
      </c>
      <c r="X28" s="50">
        <f>SUM(Puntuaciones!D28:Y28)</f>
        <v>0</v>
      </c>
      <c r="Y28" s="50">
        <f>SUM(Puntuaciones!Z28:AU28)</f>
        <v>0</v>
      </c>
      <c r="Z28" s="50">
        <f>SUM(Puntuaciones!AV28:BQ28)</f>
        <v>0</v>
      </c>
      <c r="AA28" s="50">
        <f>SUM(Puntuaciones!BR28:CM28)</f>
        <v>0</v>
      </c>
      <c r="AB28" s="50">
        <f>SUM(Puntuaciones!CN28:DI28)</f>
        <v>0</v>
      </c>
      <c r="AC28" s="50">
        <f>SUM(Puntuaciones!DJ28:EE28)</f>
        <v>0</v>
      </c>
      <c r="AD28" s="50">
        <f>SUM(Puntuaciones!EF28:FA28)</f>
        <v>0</v>
      </c>
      <c r="AE28" s="50">
        <f>SUM(Puntuaciones!FB28:FW28)</f>
        <v>0</v>
      </c>
      <c r="AF28" s="50">
        <f t="shared" si="1"/>
        <v>0</v>
      </c>
      <c r="AG28" s="50">
        <f>SUM(Puntuaciones!HF28:IC28)+SUM(Puntuaciones!FX28:GM28)</f>
        <v>0</v>
      </c>
      <c r="AH28" s="50">
        <f>SUM(Puntuaciones!GN28:GU28)+SUM(Puntuaciones!ID28:IO28)</f>
        <v>0</v>
      </c>
      <c r="AI28" s="50">
        <f>SUM(Puntuaciones!GV28:GY28)+SUM(Puntuaciones!IP28:IU28)</f>
        <v>0</v>
      </c>
      <c r="AJ28" s="50">
        <f>SUM(Puntuaciones!GZ28:HE28)+SUM(Puntuaciones!IV28:JA28)</f>
        <v>0</v>
      </c>
      <c r="AK28" s="50">
        <f t="shared" si="2"/>
        <v>0</v>
      </c>
      <c r="AL28" s="50">
        <f t="shared" si="3"/>
        <v>2.8000000000000001E-2</v>
      </c>
      <c r="AM28" s="50"/>
    </row>
    <row r="29" spans="2:39">
      <c r="B29" s="104"/>
      <c r="C29" s="109">
        <v>25</v>
      </c>
      <c r="D29" s="120">
        <f>VLOOKUP($C29,$V:$AL,COLUMNS($C$4:D29),0)</f>
        <v>0</v>
      </c>
      <c r="E29" s="118">
        <f>VLOOKUP($C29,$V:$AL,COLUMNS($C$4:E29),0)</f>
        <v>0</v>
      </c>
      <c r="F29" s="118">
        <f>VLOOKUP($C29,$V:$AL,COLUMNS($C$4:F29),0)</f>
        <v>0</v>
      </c>
      <c r="G29" s="118">
        <f>VLOOKUP($C29,$V:$AL,COLUMNS($C$4:G29),0)</f>
        <v>0</v>
      </c>
      <c r="H29" s="118">
        <f>VLOOKUP($C29,$V:$AL,COLUMNS($C$4:H29),0)</f>
        <v>0</v>
      </c>
      <c r="I29" s="118">
        <f>VLOOKUP($C29,$V:$AL,COLUMNS($C$4:I29),0)</f>
        <v>0</v>
      </c>
      <c r="J29" s="118">
        <f>VLOOKUP($C29,$V:$AL,COLUMNS($C$4:J29),0)</f>
        <v>0</v>
      </c>
      <c r="K29" s="118">
        <f>VLOOKUP($C29,$V:$AL,COLUMNS($C$4:K29),0)</f>
        <v>0</v>
      </c>
      <c r="L29" s="118">
        <f>VLOOKUP($C29,$V:$AL,COLUMNS($C$4:L29),0)</f>
        <v>0</v>
      </c>
      <c r="M29" s="121">
        <f>VLOOKUP($C29,$V:$AL,COLUMNS($C$4:M29),0)</f>
        <v>0</v>
      </c>
      <c r="N29" s="118">
        <f>VLOOKUP($C29,$V:$AL,COLUMNS($C$4:N29),0)</f>
        <v>0</v>
      </c>
      <c r="O29" s="118">
        <f>VLOOKUP($C29,$V:$AL,COLUMNS($C$4:O29),0)</f>
        <v>0</v>
      </c>
      <c r="P29" s="118">
        <f>VLOOKUP($C29,$V:$AL,COLUMNS($C$4:P29),0)</f>
        <v>0</v>
      </c>
      <c r="Q29" s="118">
        <f>VLOOKUP($C29,$V:$AL,COLUMNS($C$4:Q29),0)</f>
        <v>0</v>
      </c>
      <c r="R29" s="121">
        <f>VLOOKUP($C29,$V:$AL,COLUMNS($C$4:R29),0)</f>
        <v>0</v>
      </c>
      <c r="S29" s="122">
        <f>VLOOKUP($C29,$V:$AL,COLUMNS($C$4:S29),0)</f>
        <v>2.9000000000000001E-2</v>
      </c>
      <c r="T29" s="104"/>
      <c r="U29" s="50"/>
      <c r="V29" s="52">
        <f t="shared" si="0"/>
        <v>25</v>
      </c>
      <c r="W29" s="151">
        <f>Puntuaciones!A29</f>
        <v>0</v>
      </c>
      <c r="X29" s="50">
        <f>SUM(Puntuaciones!D29:Y29)</f>
        <v>0</v>
      </c>
      <c r="Y29" s="50">
        <f>SUM(Puntuaciones!Z29:AU29)</f>
        <v>0</v>
      </c>
      <c r="Z29" s="50">
        <f>SUM(Puntuaciones!AV29:BQ29)</f>
        <v>0</v>
      </c>
      <c r="AA29" s="50">
        <f>SUM(Puntuaciones!BR29:CM29)</f>
        <v>0</v>
      </c>
      <c r="AB29" s="50">
        <f>SUM(Puntuaciones!CN29:DI29)</f>
        <v>0</v>
      </c>
      <c r="AC29" s="50">
        <f>SUM(Puntuaciones!DJ29:EE29)</f>
        <v>0</v>
      </c>
      <c r="AD29" s="50">
        <f>SUM(Puntuaciones!EF29:FA29)</f>
        <v>0</v>
      </c>
      <c r="AE29" s="50">
        <f>SUM(Puntuaciones!FB29:FW29)</f>
        <v>0</v>
      </c>
      <c r="AF29" s="50">
        <f t="shared" si="1"/>
        <v>0</v>
      </c>
      <c r="AG29" s="50">
        <f>SUM(Puntuaciones!HF29:IC29)+SUM(Puntuaciones!FX29:GM29)</f>
        <v>0</v>
      </c>
      <c r="AH29" s="50">
        <f>SUM(Puntuaciones!GN29:GU29)+SUM(Puntuaciones!ID29:IO29)</f>
        <v>0</v>
      </c>
      <c r="AI29" s="50">
        <f>SUM(Puntuaciones!GV29:GY29)+SUM(Puntuaciones!IP29:IU29)</f>
        <v>0</v>
      </c>
      <c r="AJ29" s="50">
        <f>SUM(Puntuaciones!GZ29:HE29)+SUM(Puntuaciones!IV29:JA29)</f>
        <v>0</v>
      </c>
      <c r="AK29" s="50">
        <f t="shared" si="2"/>
        <v>0</v>
      </c>
      <c r="AL29" s="50">
        <f t="shared" si="3"/>
        <v>2.9000000000000001E-2</v>
      </c>
      <c r="AM29" s="50"/>
    </row>
    <row r="30" spans="2:39">
      <c r="B30" s="104"/>
      <c r="C30" s="109">
        <v>26</v>
      </c>
      <c r="D30" s="120">
        <f>VLOOKUP($C30,$V:$AL,COLUMNS($C$4:D30),0)</f>
        <v>0</v>
      </c>
      <c r="E30" s="118">
        <f>VLOOKUP($C30,$V:$AL,COLUMNS($C$4:E30),0)</f>
        <v>0</v>
      </c>
      <c r="F30" s="118">
        <f>VLOOKUP($C30,$V:$AL,COLUMNS($C$4:F30),0)</f>
        <v>0</v>
      </c>
      <c r="G30" s="118">
        <f>VLOOKUP($C30,$V:$AL,COLUMNS($C$4:G30),0)</f>
        <v>0</v>
      </c>
      <c r="H30" s="118">
        <f>VLOOKUP($C30,$V:$AL,COLUMNS($C$4:H30),0)</f>
        <v>0</v>
      </c>
      <c r="I30" s="118">
        <f>VLOOKUP($C30,$V:$AL,COLUMNS($C$4:I30),0)</f>
        <v>0</v>
      </c>
      <c r="J30" s="118">
        <f>VLOOKUP($C30,$V:$AL,COLUMNS($C$4:J30),0)</f>
        <v>0</v>
      </c>
      <c r="K30" s="118">
        <f>VLOOKUP($C30,$V:$AL,COLUMNS($C$4:K30),0)</f>
        <v>0</v>
      </c>
      <c r="L30" s="118">
        <f>VLOOKUP($C30,$V:$AL,COLUMNS($C$4:L30),0)</f>
        <v>0</v>
      </c>
      <c r="M30" s="121">
        <f>VLOOKUP($C30,$V:$AL,COLUMNS($C$4:M30),0)</f>
        <v>0</v>
      </c>
      <c r="N30" s="118">
        <f>VLOOKUP($C30,$V:$AL,COLUMNS($C$4:N30),0)</f>
        <v>0</v>
      </c>
      <c r="O30" s="118">
        <f>VLOOKUP($C30,$V:$AL,COLUMNS($C$4:O30),0)</f>
        <v>0</v>
      </c>
      <c r="P30" s="118">
        <f>VLOOKUP($C30,$V:$AL,COLUMNS($C$4:P30),0)</f>
        <v>0</v>
      </c>
      <c r="Q30" s="118">
        <f>VLOOKUP($C30,$V:$AL,COLUMNS($C$4:Q30),0)</f>
        <v>0</v>
      </c>
      <c r="R30" s="121">
        <f>VLOOKUP($C30,$V:$AL,COLUMNS($C$4:R30),0)</f>
        <v>0</v>
      </c>
      <c r="S30" s="122">
        <f>VLOOKUP($C30,$V:$AL,COLUMNS($C$4:S30),0)</f>
        <v>0.03</v>
      </c>
      <c r="T30" s="104"/>
      <c r="U30" s="50"/>
      <c r="V30" s="52">
        <f t="shared" si="0"/>
        <v>26</v>
      </c>
      <c r="W30" s="151">
        <f>Puntuaciones!A30</f>
        <v>0</v>
      </c>
      <c r="X30" s="50">
        <f>SUM(Puntuaciones!D30:Y30)</f>
        <v>0</v>
      </c>
      <c r="Y30" s="50">
        <f>SUM(Puntuaciones!Z30:AU30)</f>
        <v>0</v>
      </c>
      <c r="Z30" s="50">
        <f>SUM(Puntuaciones!AV30:BQ30)</f>
        <v>0</v>
      </c>
      <c r="AA30" s="50">
        <f>SUM(Puntuaciones!BR30:CM30)</f>
        <v>0</v>
      </c>
      <c r="AB30" s="50">
        <f>SUM(Puntuaciones!CN30:DI30)</f>
        <v>0</v>
      </c>
      <c r="AC30" s="50">
        <f>SUM(Puntuaciones!DJ30:EE30)</f>
        <v>0</v>
      </c>
      <c r="AD30" s="50">
        <f>SUM(Puntuaciones!EF30:FA30)</f>
        <v>0</v>
      </c>
      <c r="AE30" s="50">
        <f>SUM(Puntuaciones!FB30:FW30)</f>
        <v>0</v>
      </c>
      <c r="AF30" s="50">
        <f t="shared" si="1"/>
        <v>0</v>
      </c>
      <c r="AG30" s="50">
        <f>SUM(Puntuaciones!HF30:IC30)+SUM(Puntuaciones!FX30:GM30)</f>
        <v>0</v>
      </c>
      <c r="AH30" s="50">
        <f>SUM(Puntuaciones!GN30:GU30)+SUM(Puntuaciones!ID30:IO30)</f>
        <v>0</v>
      </c>
      <c r="AI30" s="50">
        <f>SUM(Puntuaciones!GV30:GY30)+SUM(Puntuaciones!IP30:IU30)</f>
        <v>0</v>
      </c>
      <c r="AJ30" s="50">
        <f>SUM(Puntuaciones!GZ30:HE30)+SUM(Puntuaciones!IV30:JA30)</f>
        <v>0</v>
      </c>
      <c r="AK30" s="50">
        <f t="shared" si="2"/>
        <v>0</v>
      </c>
      <c r="AL30" s="50">
        <f t="shared" si="3"/>
        <v>0.03</v>
      </c>
      <c r="AM30" s="50"/>
    </row>
    <row r="31" spans="2:39">
      <c r="B31" s="104"/>
      <c r="C31" s="109">
        <v>27</v>
      </c>
      <c r="D31" s="120">
        <f>VLOOKUP($C31,$V:$AL,COLUMNS($C$4:D31),0)</f>
        <v>0</v>
      </c>
      <c r="E31" s="118">
        <f>VLOOKUP($C31,$V:$AL,COLUMNS($C$4:E31),0)</f>
        <v>0</v>
      </c>
      <c r="F31" s="118">
        <f>VLOOKUP($C31,$V:$AL,COLUMNS($C$4:F31),0)</f>
        <v>0</v>
      </c>
      <c r="G31" s="118">
        <f>VLOOKUP($C31,$V:$AL,COLUMNS($C$4:G31),0)</f>
        <v>0</v>
      </c>
      <c r="H31" s="118">
        <f>VLOOKUP($C31,$V:$AL,COLUMNS($C$4:H31),0)</f>
        <v>0</v>
      </c>
      <c r="I31" s="118">
        <f>VLOOKUP($C31,$V:$AL,COLUMNS($C$4:I31),0)</f>
        <v>0</v>
      </c>
      <c r="J31" s="118">
        <f>VLOOKUP($C31,$V:$AL,COLUMNS($C$4:J31),0)</f>
        <v>0</v>
      </c>
      <c r="K31" s="118">
        <f>VLOOKUP($C31,$V:$AL,COLUMNS($C$4:K31),0)</f>
        <v>0</v>
      </c>
      <c r="L31" s="118">
        <f>VLOOKUP($C31,$V:$AL,COLUMNS($C$4:L31),0)</f>
        <v>0</v>
      </c>
      <c r="M31" s="121">
        <f>VLOOKUP($C31,$V:$AL,COLUMNS($C$4:M31),0)</f>
        <v>0</v>
      </c>
      <c r="N31" s="118">
        <f>VLOOKUP($C31,$V:$AL,COLUMNS($C$4:N31),0)</f>
        <v>0</v>
      </c>
      <c r="O31" s="118">
        <f>VLOOKUP($C31,$V:$AL,COLUMNS($C$4:O31),0)</f>
        <v>0</v>
      </c>
      <c r="P31" s="118">
        <f>VLOOKUP($C31,$V:$AL,COLUMNS($C$4:P31),0)</f>
        <v>0</v>
      </c>
      <c r="Q31" s="118">
        <f>VLOOKUP($C31,$V:$AL,COLUMNS($C$4:Q31),0)</f>
        <v>0</v>
      </c>
      <c r="R31" s="121">
        <f>VLOOKUP($C31,$V:$AL,COLUMNS($C$4:R31),0)</f>
        <v>0</v>
      </c>
      <c r="S31" s="122">
        <f>VLOOKUP($C31,$V:$AL,COLUMNS($C$4:S31),0)</f>
        <v>3.1E-2</v>
      </c>
      <c r="T31" s="104"/>
      <c r="U31" s="50"/>
      <c r="V31" s="52">
        <f t="shared" si="0"/>
        <v>27</v>
      </c>
      <c r="W31" s="151">
        <f>Puntuaciones!A31</f>
        <v>0</v>
      </c>
      <c r="X31" s="50">
        <f>SUM(Puntuaciones!D31:Y31)</f>
        <v>0</v>
      </c>
      <c r="Y31" s="50">
        <f>SUM(Puntuaciones!Z31:AU31)</f>
        <v>0</v>
      </c>
      <c r="Z31" s="50">
        <f>SUM(Puntuaciones!AV31:BQ31)</f>
        <v>0</v>
      </c>
      <c r="AA31" s="50">
        <f>SUM(Puntuaciones!BR31:CM31)</f>
        <v>0</v>
      </c>
      <c r="AB31" s="50">
        <f>SUM(Puntuaciones!CN31:DI31)</f>
        <v>0</v>
      </c>
      <c r="AC31" s="50">
        <f>SUM(Puntuaciones!DJ31:EE31)</f>
        <v>0</v>
      </c>
      <c r="AD31" s="50">
        <f>SUM(Puntuaciones!EF31:FA31)</f>
        <v>0</v>
      </c>
      <c r="AE31" s="50">
        <f>SUM(Puntuaciones!FB31:FW31)</f>
        <v>0</v>
      </c>
      <c r="AF31" s="50">
        <f t="shared" si="1"/>
        <v>0</v>
      </c>
      <c r="AG31" s="50">
        <f>SUM(Puntuaciones!HF31:IC31)+SUM(Puntuaciones!FX31:GM31)</f>
        <v>0</v>
      </c>
      <c r="AH31" s="50">
        <f>SUM(Puntuaciones!GN31:GU31)+SUM(Puntuaciones!ID31:IO31)</f>
        <v>0</v>
      </c>
      <c r="AI31" s="50">
        <f>SUM(Puntuaciones!GV31:GY31)+SUM(Puntuaciones!IP31:IU31)</f>
        <v>0</v>
      </c>
      <c r="AJ31" s="50">
        <f>SUM(Puntuaciones!GZ31:HE31)+SUM(Puntuaciones!IV31:JA31)</f>
        <v>0</v>
      </c>
      <c r="AK31" s="50">
        <f t="shared" si="2"/>
        <v>0</v>
      </c>
      <c r="AL31" s="50">
        <f t="shared" si="3"/>
        <v>3.1E-2</v>
      </c>
      <c r="AM31" s="50"/>
    </row>
    <row r="32" spans="2:39">
      <c r="B32" s="104"/>
      <c r="C32" s="109">
        <v>28</v>
      </c>
      <c r="D32" s="120">
        <f>VLOOKUP($C32,$V:$AL,COLUMNS($C$4:D32),0)</f>
        <v>0</v>
      </c>
      <c r="E32" s="118">
        <f>VLOOKUP($C32,$V:$AL,COLUMNS($C$4:E32),0)</f>
        <v>0</v>
      </c>
      <c r="F32" s="118">
        <f>VLOOKUP($C32,$V:$AL,COLUMNS($C$4:F32),0)</f>
        <v>0</v>
      </c>
      <c r="G32" s="118">
        <f>VLOOKUP($C32,$V:$AL,COLUMNS($C$4:G32),0)</f>
        <v>0</v>
      </c>
      <c r="H32" s="118">
        <f>VLOOKUP($C32,$V:$AL,COLUMNS($C$4:H32),0)</f>
        <v>0</v>
      </c>
      <c r="I32" s="118">
        <f>VLOOKUP($C32,$V:$AL,COLUMNS($C$4:I32),0)</f>
        <v>0</v>
      </c>
      <c r="J32" s="118">
        <f>VLOOKUP($C32,$V:$AL,COLUMNS($C$4:J32),0)</f>
        <v>0</v>
      </c>
      <c r="K32" s="118">
        <f>VLOOKUP($C32,$V:$AL,COLUMNS($C$4:K32),0)</f>
        <v>0</v>
      </c>
      <c r="L32" s="118">
        <f>VLOOKUP($C32,$V:$AL,COLUMNS($C$4:L32),0)</f>
        <v>0</v>
      </c>
      <c r="M32" s="121">
        <f>VLOOKUP($C32,$V:$AL,COLUMNS($C$4:M32),0)</f>
        <v>0</v>
      </c>
      <c r="N32" s="118">
        <f>VLOOKUP($C32,$V:$AL,COLUMNS($C$4:N32),0)</f>
        <v>0</v>
      </c>
      <c r="O32" s="118">
        <f>VLOOKUP($C32,$V:$AL,COLUMNS($C$4:O32),0)</f>
        <v>0</v>
      </c>
      <c r="P32" s="118">
        <f>VLOOKUP($C32,$V:$AL,COLUMNS($C$4:P32),0)</f>
        <v>0</v>
      </c>
      <c r="Q32" s="118">
        <f>VLOOKUP($C32,$V:$AL,COLUMNS($C$4:Q32),0)</f>
        <v>0</v>
      </c>
      <c r="R32" s="121">
        <f>VLOOKUP($C32,$V:$AL,COLUMNS($C$4:R32),0)</f>
        <v>0</v>
      </c>
      <c r="S32" s="122">
        <f>VLOOKUP($C32,$V:$AL,COLUMNS($C$4:S32),0)</f>
        <v>3.2000000000000001E-2</v>
      </c>
      <c r="T32" s="104"/>
      <c r="U32" s="50"/>
      <c r="V32" s="52">
        <f t="shared" si="0"/>
        <v>28</v>
      </c>
      <c r="W32" s="151">
        <f>Puntuaciones!A32</f>
        <v>0</v>
      </c>
      <c r="X32" s="50">
        <f>SUM(Puntuaciones!D32:Y32)</f>
        <v>0</v>
      </c>
      <c r="Y32" s="50">
        <f>SUM(Puntuaciones!Z32:AU32)</f>
        <v>0</v>
      </c>
      <c r="Z32" s="50">
        <f>SUM(Puntuaciones!AV32:BQ32)</f>
        <v>0</v>
      </c>
      <c r="AA32" s="50">
        <f>SUM(Puntuaciones!BR32:CM32)</f>
        <v>0</v>
      </c>
      <c r="AB32" s="50">
        <f>SUM(Puntuaciones!CN32:DI32)</f>
        <v>0</v>
      </c>
      <c r="AC32" s="50">
        <f>SUM(Puntuaciones!DJ32:EE32)</f>
        <v>0</v>
      </c>
      <c r="AD32" s="50">
        <f>SUM(Puntuaciones!EF32:FA32)</f>
        <v>0</v>
      </c>
      <c r="AE32" s="50">
        <f>SUM(Puntuaciones!FB32:FW32)</f>
        <v>0</v>
      </c>
      <c r="AF32" s="50">
        <f t="shared" si="1"/>
        <v>0</v>
      </c>
      <c r="AG32" s="50">
        <f>SUM(Puntuaciones!HF32:IC32)+SUM(Puntuaciones!FX32:GM32)</f>
        <v>0</v>
      </c>
      <c r="AH32" s="50">
        <f>SUM(Puntuaciones!GN32:GU32)+SUM(Puntuaciones!ID32:IO32)</f>
        <v>0</v>
      </c>
      <c r="AI32" s="50">
        <f>SUM(Puntuaciones!GV32:GY32)+SUM(Puntuaciones!IP32:IU32)</f>
        <v>0</v>
      </c>
      <c r="AJ32" s="50">
        <f>SUM(Puntuaciones!GZ32:HE32)+SUM(Puntuaciones!IV32:JA32)</f>
        <v>0</v>
      </c>
      <c r="AK32" s="50">
        <f t="shared" si="2"/>
        <v>0</v>
      </c>
      <c r="AL32" s="50">
        <f t="shared" si="3"/>
        <v>3.2000000000000001E-2</v>
      </c>
      <c r="AM32" s="50"/>
    </row>
    <row r="33" spans="2:39">
      <c r="B33" s="104"/>
      <c r="C33" s="109">
        <v>29</v>
      </c>
      <c r="D33" s="120">
        <f>VLOOKUP($C33,$V:$AL,COLUMNS($C$4:D33),0)</f>
        <v>0</v>
      </c>
      <c r="E33" s="118">
        <f>VLOOKUP($C33,$V:$AL,COLUMNS($C$4:E33),0)</f>
        <v>0</v>
      </c>
      <c r="F33" s="118">
        <f>VLOOKUP($C33,$V:$AL,COLUMNS($C$4:F33),0)</f>
        <v>0</v>
      </c>
      <c r="G33" s="118">
        <f>VLOOKUP($C33,$V:$AL,COLUMNS($C$4:G33),0)</f>
        <v>0</v>
      </c>
      <c r="H33" s="118">
        <f>VLOOKUP($C33,$V:$AL,COLUMNS($C$4:H33),0)</f>
        <v>0</v>
      </c>
      <c r="I33" s="118">
        <f>VLOOKUP($C33,$V:$AL,COLUMNS($C$4:I33),0)</f>
        <v>0</v>
      </c>
      <c r="J33" s="118">
        <f>VLOOKUP($C33,$V:$AL,COLUMNS($C$4:J33),0)</f>
        <v>0</v>
      </c>
      <c r="K33" s="118">
        <f>VLOOKUP($C33,$V:$AL,COLUMNS($C$4:K33),0)</f>
        <v>0</v>
      </c>
      <c r="L33" s="118">
        <f>VLOOKUP($C33,$V:$AL,COLUMNS($C$4:L33),0)</f>
        <v>0</v>
      </c>
      <c r="M33" s="121">
        <f>VLOOKUP($C33,$V:$AL,COLUMNS($C$4:M33),0)</f>
        <v>0</v>
      </c>
      <c r="N33" s="118">
        <f>VLOOKUP($C33,$V:$AL,COLUMNS($C$4:N33),0)</f>
        <v>0</v>
      </c>
      <c r="O33" s="118">
        <f>VLOOKUP($C33,$V:$AL,COLUMNS($C$4:O33),0)</f>
        <v>0</v>
      </c>
      <c r="P33" s="118">
        <f>VLOOKUP($C33,$V:$AL,COLUMNS($C$4:P33),0)</f>
        <v>0</v>
      </c>
      <c r="Q33" s="118">
        <f>VLOOKUP($C33,$V:$AL,COLUMNS($C$4:Q33),0)</f>
        <v>0</v>
      </c>
      <c r="R33" s="121">
        <f>VLOOKUP($C33,$V:$AL,COLUMNS($C$4:R33),0)</f>
        <v>0</v>
      </c>
      <c r="S33" s="122">
        <f>VLOOKUP($C33,$V:$AL,COLUMNS($C$4:S33),0)</f>
        <v>3.3000000000000002E-2</v>
      </c>
      <c r="T33" s="104"/>
      <c r="U33" s="50"/>
      <c r="V33" s="52">
        <f t="shared" si="0"/>
        <v>29</v>
      </c>
      <c r="W33" s="151">
        <f>Puntuaciones!A33</f>
        <v>0</v>
      </c>
      <c r="X33" s="50">
        <f>SUM(Puntuaciones!D33:Y33)</f>
        <v>0</v>
      </c>
      <c r="Y33" s="50">
        <f>SUM(Puntuaciones!Z33:AU33)</f>
        <v>0</v>
      </c>
      <c r="Z33" s="50">
        <f>SUM(Puntuaciones!AV33:BQ33)</f>
        <v>0</v>
      </c>
      <c r="AA33" s="50">
        <f>SUM(Puntuaciones!BR33:CM33)</f>
        <v>0</v>
      </c>
      <c r="AB33" s="50">
        <f>SUM(Puntuaciones!CN33:DI33)</f>
        <v>0</v>
      </c>
      <c r="AC33" s="50">
        <f>SUM(Puntuaciones!DJ33:EE33)</f>
        <v>0</v>
      </c>
      <c r="AD33" s="50">
        <f>SUM(Puntuaciones!EF33:FA33)</f>
        <v>0</v>
      </c>
      <c r="AE33" s="50">
        <f>SUM(Puntuaciones!FB33:FW33)</f>
        <v>0</v>
      </c>
      <c r="AF33" s="50">
        <f t="shared" si="1"/>
        <v>0</v>
      </c>
      <c r="AG33" s="50">
        <f>SUM(Puntuaciones!HF33:IC33)+SUM(Puntuaciones!FX33:GM33)</f>
        <v>0</v>
      </c>
      <c r="AH33" s="50">
        <f>SUM(Puntuaciones!GN33:GU33)+SUM(Puntuaciones!ID33:IO33)</f>
        <v>0</v>
      </c>
      <c r="AI33" s="50">
        <f>SUM(Puntuaciones!GV33:GY33)+SUM(Puntuaciones!IP33:IU33)</f>
        <v>0</v>
      </c>
      <c r="AJ33" s="50">
        <f>SUM(Puntuaciones!GZ33:HE33)+SUM(Puntuaciones!IV33:JA33)</f>
        <v>0</v>
      </c>
      <c r="AK33" s="50">
        <f t="shared" si="2"/>
        <v>0</v>
      </c>
      <c r="AL33" s="50">
        <f t="shared" si="3"/>
        <v>3.3000000000000002E-2</v>
      </c>
      <c r="AM33" s="50"/>
    </row>
    <row r="34" spans="2:39">
      <c r="B34" s="104"/>
      <c r="C34" s="109">
        <v>30</v>
      </c>
      <c r="D34" s="124">
        <f>VLOOKUP($C34,$V:$AL,COLUMNS($C$4:D34),0)</f>
        <v>0</v>
      </c>
      <c r="E34" s="118">
        <f>VLOOKUP($C34,$V:$AL,COLUMNS($C$4:E34),0)</f>
        <v>0</v>
      </c>
      <c r="F34" s="118">
        <f>VLOOKUP($C34,$V:$AL,COLUMNS($C$4:F34),0)</f>
        <v>0</v>
      </c>
      <c r="G34" s="118">
        <f>VLOOKUP($C34,$V:$AL,COLUMNS($C$4:G34),0)</f>
        <v>0</v>
      </c>
      <c r="H34" s="118">
        <f>VLOOKUP($C34,$V:$AL,COLUMNS($C$4:H34),0)</f>
        <v>0</v>
      </c>
      <c r="I34" s="118">
        <f>VLOOKUP($C34,$V:$AL,COLUMNS($C$4:I34),0)</f>
        <v>0</v>
      </c>
      <c r="J34" s="118">
        <f>VLOOKUP($C34,$V:$AL,COLUMNS($C$4:J34),0)</f>
        <v>0</v>
      </c>
      <c r="K34" s="118">
        <f>VLOOKUP($C34,$V:$AL,COLUMNS($C$4:K34),0)</f>
        <v>0</v>
      </c>
      <c r="L34" s="118">
        <f>VLOOKUP($C34,$V:$AL,COLUMNS($C$4:L34),0)</f>
        <v>0</v>
      </c>
      <c r="M34" s="121">
        <f>VLOOKUP($C34,$V:$AL,COLUMNS($C$4:M34),0)</f>
        <v>0</v>
      </c>
      <c r="N34" s="118">
        <f>VLOOKUP($C34,$V:$AL,COLUMNS($C$4:N34),0)</f>
        <v>0</v>
      </c>
      <c r="O34" s="118">
        <f>VLOOKUP($C34,$V:$AL,COLUMNS($C$4:O34),0)</f>
        <v>0</v>
      </c>
      <c r="P34" s="118">
        <f>VLOOKUP($C34,$V:$AL,COLUMNS($C$4:P34),0)</f>
        <v>0</v>
      </c>
      <c r="Q34" s="118">
        <f>VLOOKUP($C34,$V:$AL,COLUMNS($C$4:Q34),0)</f>
        <v>0</v>
      </c>
      <c r="R34" s="121">
        <f>VLOOKUP($C34,$V:$AL,COLUMNS($C$4:R34),0)</f>
        <v>0</v>
      </c>
      <c r="S34" s="122">
        <f>VLOOKUP($C34,$V:$AL,COLUMNS($C$4:S34),0)</f>
        <v>3.4000000000000002E-2</v>
      </c>
      <c r="T34" s="104"/>
      <c r="U34" s="50"/>
      <c r="V34" s="52">
        <f t="shared" si="0"/>
        <v>30</v>
      </c>
      <c r="W34" s="151">
        <f>Puntuaciones!A34</f>
        <v>0</v>
      </c>
      <c r="X34" s="50">
        <f>SUM(Puntuaciones!D34:Y34)</f>
        <v>0</v>
      </c>
      <c r="Y34" s="50">
        <f>SUM(Puntuaciones!Z34:AU34)</f>
        <v>0</v>
      </c>
      <c r="Z34" s="50">
        <f>SUM(Puntuaciones!AV34:BQ34)</f>
        <v>0</v>
      </c>
      <c r="AA34" s="50">
        <f>SUM(Puntuaciones!BR34:CM34)</f>
        <v>0</v>
      </c>
      <c r="AB34" s="50">
        <f>SUM(Puntuaciones!CN34:DI34)</f>
        <v>0</v>
      </c>
      <c r="AC34" s="50">
        <f>SUM(Puntuaciones!DJ34:EE34)</f>
        <v>0</v>
      </c>
      <c r="AD34" s="50">
        <f>SUM(Puntuaciones!EF34:FA34)</f>
        <v>0</v>
      </c>
      <c r="AE34" s="50">
        <f>SUM(Puntuaciones!FB34:FW34)</f>
        <v>0</v>
      </c>
      <c r="AF34" s="50">
        <f t="shared" si="1"/>
        <v>0</v>
      </c>
      <c r="AG34" s="50">
        <f>SUM(Puntuaciones!HF34:IC34)+SUM(Puntuaciones!FX34:GM34)</f>
        <v>0</v>
      </c>
      <c r="AH34" s="50">
        <f>SUM(Puntuaciones!GN34:GU34)+SUM(Puntuaciones!ID34:IO34)</f>
        <v>0</v>
      </c>
      <c r="AI34" s="50">
        <f>SUM(Puntuaciones!GV34:GY34)+SUM(Puntuaciones!IP34:IU34)</f>
        <v>0</v>
      </c>
      <c r="AJ34" s="50">
        <f>SUM(Puntuaciones!GZ34:HE34)+SUM(Puntuaciones!IV34:JA34)</f>
        <v>0</v>
      </c>
      <c r="AK34" s="50">
        <f t="shared" si="2"/>
        <v>0</v>
      </c>
      <c r="AL34" s="50">
        <f t="shared" si="3"/>
        <v>3.4000000000000002E-2</v>
      </c>
      <c r="AM34" s="50"/>
    </row>
    <row r="35" spans="2:39">
      <c r="B35" s="104"/>
      <c r="C35" s="105"/>
      <c r="D35" s="104"/>
      <c r="E35" s="104"/>
      <c r="F35" s="104"/>
      <c r="G35" s="104"/>
      <c r="H35" s="104"/>
      <c r="I35" s="104"/>
      <c r="J35" s="104"/>
      <c r="K35" s="104"/>
      <c r="L35" s="104"/>
      <c r="M35" s="104"/>
      <c r="N35" s="104"/>
      <c r="O35" s="104"/>
      <c r="P35" s="104"/>
      <c r="Q35" s="104"/>
      <c r="R35" s="104"/>
      <c r="S35" s="104"/>
      <c r="T35" s="104"/>
      <c r="U35" s="50"/>
      <c r="V35" s="52"/>
      <c r="W35" s="50"/>
      <c r="X35" s="50"/>
      <c r="Y35" s="50"/>
      <c r="Z35" s="50"/>
      <c r="AA35" s="50"/>
      <c r="AB35" s="50"/>
      <c r="AC35" s="50"/>
      <c r="AD35" s="50"/>
      <c r="AE35" s="50"/>
      <c r="AF35" s="50"/>
      <c r="AG35" s="50"/>
      <c r="AH35" s="50"/>
      <c r="AI35" s="50"/>
      <c r="AJ35" s="50"/>
      <c r="AK35" s="50"/>
      <c r="AL35" s="50"/>
      <c r="AM35" s="50"/>
    </row>
    <row r="36" spans="2:39">
      <c r="C36" s="103"/>
      <c r="U36" s="50"/>
      <c r="V36" s="52"/>
      <c r="W36" s="50"/>
      <c r="X36" s="50"/>
      <c r="Y36" s="50"/>
      <c r="Z36" s="50"/>
      <c r="AA36" s="50"/>
      <c r="AB36" s="50"/>
      <c r="AC36" s="50"/>
      <c r="AD36" s="50"/>
      <c r="AE36" s="50"/>
      <c r="AF36" s="50"/>
      <c r="AG36" s="50"/>
      <c r="AH36" s="50"/>
      <c r="AI36" s="50"/>
      <c r="AJ36" s="50"/>
      <c r="AK36" s="50"/>
      <c r="AL36" s="50"/>
      <c r="AM36" s="50"/>
    </row>
    <row r="37" spans="2:39">
      <c r="C37" s="103"/>
      <c r="U37" s="50"/>
      <c r="V37" s="52"/>
      <c r="W37" s="50"/>
      <c r="X37" s="50"/>
      <c r="Y37" s="50"/>
      <c r="Z37" s="50"/>
      <c r="AA37" s="50"/>
      <c r="AB37" s="50"/>
      <c r="AC37" s="50"/>
      <c r="AD37" s="50"/>
      <c r="AE37" s="50"/>
      <c r="AF37" s="50"/>
      <c r="AG37" s="50"/>
      <c r="AH37" s="50"/>
      <c r="AI37" s="50"/>
      <c r="AJ37" s="50"/>
      <c r="AK37" s="50"/>
      <c r="AL37" s="50"/>
      <c r="AM37" s="50"/>
    </row>
    <row r="38" spans="2:39">
      <c r="C38" s="103"/>
      <c r="U38" s="50"/>
      <c r="V38" s="52"/>
      <c r="W38" s="50"/>
      <c r="X38" s="50"/>
      <c r="Y38" s="50"/>
      <c r="Z38" s="50"/>
      <c r="AA38" s="50"/>
      <c r="AB38" s="50"/>
      <c r="AC38" s="50"/>
      <c r="AD38" s="50"/>
      <c r="AE38" s="50"/>
      <c r="AF38" s="50"/>
      <c r="AG38" s="50"/>
      <c r="AH38" s="50"/>
      <c r="AI38" s="50"/>
      <c r="AJ38" s="50"/>
      <c r="AK38" s="50"/>
      <c r="AL38" s="50"/>
      <c r="AM38" s="50"/>
    </row>
    <row r="39" spans="2:39">
      <c r="C39" s="103"/>
    </row>
    <row r="40" spans="2:39">
      <c r="C40" s="103"/>
    </row>
    <row r="41" spans="2:39">
      <c r="C41" s="103"/>
    </row>
    <row r="42" spans="2:39">
      <c r="C42" s="103"/>
    </row>
    <row r="43" spans="2:39">
      <c r="C43" s="103"/>
    </row>
    <row r="44" spans="2:39">
      <c r="C44" s="103"/>
    </row>
    <row r="45" spans="2:39">
      <c r="C45" s="103"/>
    </row>
    <row r="46" spans="2:39">
      <c r="C46" s="103"/>
    </row>
    <row r="47" spans="2:39">
      <c r="C47" s="103"/>
    </row>
    <row r="48" spans="2:39">
      <c r="C48" s="103"/>
    </row>
    <row r="49" spans="3:3">
      <c r="C49" s="103"/>
    </row>
    <row r="50" spans="3:3">
      <c r="C50" s="103"/>
    </row>
    <row r="51" spans="3:3">
      <c r="C51" s="103"/>
    </row>
    <row r="52" spans="3:3">
      <c r="C52" s="103"/>
    </row>
    <row r="53" spans="3:3">
      <c r="C53" s="103"/>
    </row>
    <row r="54" spans="3:3">
      <c r="C54" s="103"/>
    </row>
    <row r="55" spans="3:3">
      <c r="C55" s="103"/>
    </row>
    <row r="56" spans="3:3">
      <c r="C56" s="103"/>
    </row>
    <row r="57" spans="3:3">
      <c r="C57" s="103"/>
    </row>
    <row r="58" spans="3:3">
      <c r="C58" s="103"/>
    </row>
    <row r="59" spans="3:3">
      <c r="C59" s="103"/>
    </row>
    <row r="60" spans="3:3">
      <c r="C60" s="103"/>
    </row>
    <row r="61" spans="3:3">
      <c r="C61" s="103"/>
    </row>
    <row r="62" spans="3:3">
      <c r="C62" s="103"/>
    </row>
    <row r="63" spans="3:3">
      <c r="C63" s="103"/>
    </row>
    <row r="64" spans="3:3">
      <c r="C64" s="103"/>
    </row>
    <row r="65" spans="3:3">
      <c r="C65" s="103"/>
    </row>
    <row r="66" spans="3:3">
      <c r="C66" s="103"/>
    </row>
    <row r="67" spans="3:3">
      <c r="C67" s="103"/>
    </row>
    <row r="68" spans="3:3">
      <c r="C68" s="103"/>
    </row>
    <row r="69" spans="3:3">
      <c r="C69" s="103"/>
    </row>
    <row r="70" spans="3:3">
      <c r="C70" s="103"/>
    </row>
    <row r="71" spans="3:3">
      <c r="C71" s="103"/>
    </row>
    <row r="72" spans="3:3">
      <c r="C72" s="103"/>
    </row>
    <row r="73" spans="3:3">
      <c r="C73" s="103"/>
    </row>
    <row r="74" spans="3:3">
      <c r="C74" s="103"/>
    </row>
    <row r="75" spans="3:3">
      <c r="C75" s="103"/>
    </row>
    <row r="76" spans="3:3">
      <c r="C76" s="103"/>
    </row>
    <row r="77" spans="3:3">
      <c r="C77" s="103"/>
    </row>
    <row r="78" spans="3:3">
      <c r="C78" s="103"/>
    </row>
    <row r="79" spans="3:3">
      <c r="C79" s="103"/>
    </row>
    <row r="80" spans="3:3">
      <c r="C80" s="103"/>
    </row>
    <row r="81" spans="3:3">
      <c r="C81" s="103"/>
    </row>
    <row r="82" spans="3:3">
      <c r="C82" s="103"/>
    </row>
    <row r="83" spans="3:3">
      <c r="C83" s="103"/>
    </row>
    <row r="84" spans="3:3">
      <c r="C84" s="103"/>
    </row>
    <row r="85" spans="3:3">
      <c r="C85" s="103"/>
    </row>
    <row r="86" spans="3:3">
      <c r="C86" s="103"/>
    </row>
    <row r="87" spans="3:3">
      <c r="C87" s="103"/>
    </row>
    <row r="88" spans="3:3">
      <c r="C88" s="103"/>
    </row>
    <row r="89" spans="3:3">
      <c r="C89" s="103"/>
    </row>
    <row r="90" spans="3:3">
      <c r="C90" s="103"/>
    </row>
    <row r="91" spans="3:3">
      <c r="C91" s="103"/>
    </row>
    <row r="92" spans="3:3">
      <c r="C92" s="103"/>
    </row>
    <row r="93" spans="3:3">
      <c r="C93" s="103"/>
    </row>
    <row r="94" spans="3:3">
      <c r="C94" s="103"/>
    </row>
    <row r="95" spans="3:3">
      <c r="C95" s="103"/>
    </row>
    <row r="96" spans="3:3">
      <c r="C96" s="103"/>
    </row>
    <row r="97" spans="3:3">
      <c r="C97" s="103"/>
    </row>
    <row r="98" spans="3:3">
      <c r="C98" s="103"/>
    </row>
    <row r="99" spans="3:3">
      <c r="C99" s="103"/>
    </row>
    <row r="100" spans="3:3">
      <c r="C100" s="103"/>
    </row>
    <row r="101" spans="3:3">
      <c r="C101" s="103"/>
    </row>
    <row r="102" spans="3:3">
      <c r="C102" s="103"/>
    </row>
    <row r="103" spans="3:3">
      <c r="C103" s="103"/>
    </row>
    <row r="104" spans="3:3">
      <c r="C104" s="103"/>
    </row>
    <row r="105" spans="3:3">
      <c r="C105" s="103"/>
    </row>
    <row r="106" spans="3:3">
      <c r="C106" s="103"/>
    </row>
    <row r="107" spans="3:3">
      <c r="C107" s="103"/>
    </row>
    <row r="108" spans="3:3">
      <c r="C108" s="103"/>
    </row>
    <row r="109" spans="3:3">
      <c r="C109" s="103"/>
    </row>
    <row r="110" spans="3:3">
      <c r="C110" s="103"/>
    </row>
    <row r="111" spans="3:3">
      <c r="C111" s="103"/>
    </row>
    <row r="112" spans="3:3">
      <c r="C112" s="103"/>
    </row>
    <row r="113" spans="3:3">
      <c r="C113" s="103"/>
    </row>
    <row r="114" spans="3:3">
      <c r="C114" s="103"/>
    </row>
    <row r="115" spans="3:3">
      <c r="C115" s="103"/>
    </row>
    <row r="116" spans="3:3">
      <c r="C116" s="103"/>
    </row>
    <row r="117" spans="3:3">
      <c r="C117" s="103"/>
    </row>
    <row r="118" spans="3:3">
      <c r="C118" s="103"/>
    </row>
    <row r="119" spans="3:3">
      <c r="C119" s="103"/>
    </row>
    <row r="120" spans="3:3">
      <c r="C120" s="103"/>
    </row>
    <row r="121" spans="3:3">
      <c r="C121" s="103"/>
    </row>
    <row r="122" spans="3:3">
      <c r="C122" s="103"/>
    </row>
    <row r="123" spans="3:3">
      <c r="C123" s="103"/>
    </row>
    <row r="124" spans="3:3">
      <c r="C124" s="103"/>
    </row>
    <row r="125" spans="3:3">
      <c r="C125" s="103"/>
    </row>
    <row r="126" spans="3:3">
      <c r="C126" s="103"/>
    </row>
    <row r="127" spans="3:3">
      <c r="C127" s="103"/>
    </row>
    <row r="128" spans="3:3">
      <c r="C128" s="103"/>
    </row>
    <row r="129" spans="3:3">
      <c r="C129" s="103"/>
    </row>
    <row r="130" spans="3:3">
      <c r="C130" s="103"/>
    </row>
    <row r="131" spans="3:3">
      <c r="C131" s="103"/>
    </row>
    <row r="132" spans="3:3">
      <c r="C132" s="103"/>
    </row>
    <row r="133" spans="3:3">
      <c r="C133" s="103"/>
    </row>
    <row r="134" spans="3:3">
      <c r="C134" s="103"/>
    </row>
    <row r="135" spans="3:3">
      <c r="C135" s="103"/>
    </row>
    <row r="136" spans="3:3">
      <c r="C136" s="103"/>
    </row>
    <row r="137" spans="3:3">
      <c r="C137" s="103"/>
    </row>
    <row r="138" spans="3:3">
      <c r="C138" s="103"/>
    </row>
    <row r="139" spans="3:3">
      <c r="C139" s="103"/>
    </row>
    <row r="140" spans="3:3">
      <c r="C140" s="103"/>
    </row>
    <row r="141" spans="3:3">
      <c r="C141" s="103"/>
    </row>
    <row r="142" spans="3:3">
      <c r="C142" s="103"/>
    </row>
    <row r="143" spans="3:3">
      <c r="C143" s="103"/>
    </row>
    <row r="144" spans="3:3">
      <c r="C144" s="103"/>
    </row>
    <row r="145" spans="3:3">
      <c r="C145" s="103"/>
    </row>
    <row r="146" spans="3:3">
      <c r="C146" s="103"/>
    </row>
    <row r="147" spans="3:3">
      <c r="C147" s="103"/>
    </row>
    <row r="148" spans="3:3">
      <c r="C148" s="103"/>
    </row>
    <row r="149" spans="3:3">
      <c r="C149" s="103"/>
    </row>
    <row r="150" spans="3:3">
      <c r="C150" s="103"/>
    </row>
    <row r="151" spans="3:3">
      <c r="C151" s="103"/>
    </row>
    <row r="152" spans="3:3">
      <c r="C152" s="103"/>
    </row>
    <row r="153" spans="3:3">
      <c r="C153" s="103"/>
    </row>
    <row r="154" spans="3:3">
      <c r="C154" s="103"/>
    </row>
    <row r="155" spans="3:3">
      <c r="C155" s="103"/>
    </row>
    <row r="156" spans="3:3">
      <c r="C156" s="103"/>
    </row>
    <row r="157" spans="3:3">
      <c r="C157" s="103"/>
    </row>
    <row r="158" spans="3:3">
      <c r="C158" s="103"/>
    </row>
    <row r="159" spans="3:3">
      <c r="C159" s="103"/>
    </row>
    <row r="160" spans="3:3">
      <c r="C160" s="103"/>
    </row>
    <row r="161" spans="3:3">
      <c r="C161" s="103"/>
    </row>
    <row r="162" spans="3:3">
      <c r="C162" s="103"/>
    </row>
    <row r="163" spans="3:3">
      <c r="C163" s="103"/>
    </row>
    <row r="164" spans="3:3">
      <c r="C164" s="103"/>
    </row>
    <row r="165" spans="3:3">
      <c r="C165" s="103"/>
    </row>
    <row r="166" spans="3:3">
      <c r="C166" s="103"/>
    </row>
    <row r="167" spans="3:3">
      <c r="C167" s="103"/>
    </row>
    <row r="168" spans="3:3">
      <c r="C168" s="103"/>
    </row>
    <row r="169" spans="3:3">
      <c r="C169" s="103"/>
    </row>
    <row r="170" spans="3:3">
      <c r="C170" s="103"/>
    </row>
    <row r="171" spans="3:3">
      <c r="C171" s="103"/>
    </row>
    <row r="172" spans="3:3">
      <c r="C172" s="103"/>
    </row>
    <row r="173" spans="3:3">
      <c r="C173" s="103"/>
    </row>
    <row r="174" spans="3:3">
      <c r="C174" s="103"/>
    </row>
    <row r="175" spans="3:3">
      <c r="C175" s="103"/>
    </row>
    <row r="176" spans="3:3">
      <c r="C176" s="103"/>
    </row>
    <row r="177" spans="3:3">
      <c r="C177" s="103"/>
    </row>
    <row r="178" spans="3:3">
      <c r="C178" s="103"/>
    </row>
    <row r="179" spans="3:3">
      <c r="C179" s="103"/>
    </row>
    <row r="180" spans="3:3">
      <c r="C180" s="103"/>
    </row>
    <row r="181" spans="3:3">
      <c r="C181" s="103"/>
    </row>
    <row r="182" spans="3:3">
      <c r="C182" s="103"/>
    </row>
    <row r="183" spans="3:3">
      <c r="C183" s="103"/>
    </row>
    <row r="184" spans="3:3">
      <c r="C184" s="103"/>
    </row>
    <row r="185" spans="3:3">
      <c r="C185" s="103"/>
    </row>
    <row r="186" spans="3:3">
      <c r="C186" s="103"/>
    </row>
    <row r="187" spans="3:3">
      <c r="C187" s="103"/>
    </row>
    <row r="188" spans="3:3">
      <c r="C188" s="103"/>
    </row>
    <row r="189" spans="3:3">
      <c r="C189" s="103"/>
    </row>
    <row r="190" spans="3:3">
      <c r="C190" s="103"/>
    </row>
    <row r="191" spans="3:3">
      <c r="C191" s="103"/>
    </row>
    <row r="192" spans="3:3">
      <c r="C192" s="103"/>
    </row>
    <row r="193" spans="3:3">
      <c r="C193" s="103"/>
    </row>
    <row r="194" spans="3:3">
      <c r="C194" s="103"/>
    </row>
    <row r="195" spans="3:3">
      <c r="C195" s="103"/>
    </row>
    <row r="196" spans="3:3">
      <c r="C196" s="103"/>
    </row>
    <row r="197" spans="3:3">
      <c r="C197" s="103"/>
    </row>
    <row r="198" spans="3:3">
      <c r="C198" s="103"/>
    </row>
    <row r="199" spans="3:3">
      <c r="C199" s="103"/>
    </row>
    <row r="200" spans="3:3">
      <c r="C200" s="103"/>
    </row>
    <row r="201" spans="3:3">
      <c r="C201" s="103"/>
    </row>
    <row r="202" spans="3:3">
      <c r="C202" s="103"/>
    </row>
    <row r="203" spans="3:3">
      <c r="C203" s="103"/>
    </row>
    <row r="204" spans="3:3">
      <c r="C204" s="103"/>
    </row>
    <row r="205" spans="3:3">
      <c r="C205" s="103"/>
    </row>
    <row r="206" spans="3:3">
      <c r="C206" s="103"/>
    </row>
    <row r="207" spans="3:3">
      <c r="C207" s="103"/>
    </row>
    <row r="208" spans="3:3">
      <c r="C208" s="103"/>
    </row>
    <row r="209" spans="3:3">
      <c r="C209" s="103"/>
    </row>
    <row r="210" spans="3:3">
      <c r="C210" s="103"/>
    </row>
    <row r="211" spans="3:3">
      <c r="C211" s="103"/>
    </row>
    <row r="212" spans="3:3">
      <c r="C212" s="103"/>
    </row>
    <row r="213" spans="3:3">
      <c r="C213" s="103"/>
    </row>
    <row r="214" spans="3:3">
      <c r="C214" s="103"/>
    </row>
    <row r="215" spans="3:3">
      <c r="C215" s="103"/>
    </row>
    <row r="216" spans="3:3">
      <c r="C216" s="103"/>
    </row>
    <row r="217" spans="3:3">
      <c r="C217" s="103"/>
    </row>
    <row r="218" spans="3:3">
      <c r="C218" s="103"/>
    </row>
    <row r="219" spans="3:3">
      <c r="C219" s="103"/>
    </row>
    <row r="220" spans="3:3">
      <c r="C220" s="103"/>
    </row>
    <row r="221" spans="3:3">
      <c r="C221" s="103"/>
    </row>
    <row r="222" spans="3:3">
      <c r="C222" s="103"/>
    </row>
    <row r="223" spans="3:3">
      <c r="C223" s="103"/>
    </row>
    <row r="224" spans="3:3">
      <c r="C224" s="103"/>
    </row>
    <row r="225" spans="3:3">
      <c r="C225" s="103"/>
    </row>
    <row r="226" spans="3:3">
      <c r="C226" s="103"/>
    </row>
    <row r="227" spans="3:3">
      <c r="C227" s="103"/>
    </row>
    <row r="228" spans="3:3">
      <c r="C228" s="103"/>
    </row>
    <row r="229" spans="3:3">
      <c r="C229" s="103"/>
    </row>
    <row r="230" spans="3:3">
      <c r="C230" s="103"/>
    </row>
    <row r="231" spans="3:3">
      <c r="C231" s="103"/>
    </row>
    <row r="232" spans="3:3">
      <c r="C232" s="103"/>
    </row>
    <row r="233" spans="3:3">
      <c r="C233" s="103"/>
    </row>
    <row r="234" spans="3:3">
      <c r="C234" s="103"/>
    </row>
    <row r="235" spans="3:3">
      <c r="C235" s="103"/>
    </row>
    <row r="236" spans="3:3">
      <c r="C236" s="103"/>
    </row>
    <row r="237" spans="3:3">
      <c r="C237" s="103"/>
    </row>
    <row r="238" spans="3:3">
      <c r="C238" s="103"/>
    </row>
    <row r="239" spans="3:3">
      <c r="C239" s="103"/>
    </row>
    <row r="240" spans="3:3">
      <c r="C240" s="103"/>
    </row>
    <row r="241" spans="3:3">
      <c r="C241" s="103"/>
    </row>
    <row r="242" spans="3:3">
      <c r="C242" s="103"/>
    </row>
    <row r="243" spans="3:3">
      <c r="C243" s="103"/>
    </row>
    <row r="244" spans="3:3">
      <c r="C244" s="103"/>
    </row>
    <row r="245" spans="3:3">
      <c r="C245" s="103"/>
    </row>
    <row r="246" spans="3:3">
      <c r="C246" s="103"/>
    </row>
    <row r="247" spans="3:3">
      <c r="C247" s="103"/>
    </row>
    <row r="248" spans="3:3">
      <c r="C248" s="103"/>
    </row>
    <row r="249" spans="3:3">
      <c r="C249" s="103"/>
    </row>
    <row r="250" spans="3:3">
      <c r="C250" s="103"/>
    </row>
    <row r="251" spans="3:3">
      <c r="C251" s="103"/>
    </row>
    <row r="252" spans="3:3">
      <c r="C252" s="103"/>
    </row>
    <row r="253" spans="3:3">
      <c r="C253" s="103"/>
    </row>
    <row r="254" spans="3:3">
      <c r="C254" s="103"/>
    </row>
    <row r="255" spans="3:3">
      <c r="C255" s="103"/>
    </row>
    <row r="256" spans="3:3">
      <c r="C256" s="103"/>
    </row>
    <row r="257" spans="3:3">
      <c r="C257" s="103"/>
    </row>
    <row r="258" spans="3:3">
      <c r="C258" s="103"/>
    </row>
    <row r="259" spans="3:3">
      <c r="C259" s="103"/>
    </row>
    <row r="260" spans="3:3">
      <c r="C260" s="103"/>
    </row>
    <row r="261" spans="3:3">
      <c r="C261" s="103"/>
    </row>
    <row r="262" spans="3:3">
      <c r="C262" s="103"/>
    </row>
    <row r="263" spans="3:3">
      <c r="C263" s="103"/>
    </row>
    <row r="264" spans="3:3">
      <c r="C264" s="103"/>
    </row>
    <row r="265" spans="3:3">
      <c r="C265" s="103"/>
    </row>
    <row r="266" spans="3:3">
      <c r="C266" s="103"/>
    </row>
    <row r="267" spans="3:3">
      <c r="C267" s="103"/>
    </row>
    <row r="268" spans="3:3">
      <c r="C268" s="103"/>
    </row>
    <row r="269" spans="3:3">
      <c r="C269" s="103"/>
    </row>
    <row r="270" spans="3:3">
      <c r="C270" s="103"/>
    </row>
    <row r="271" spans="3:3">
      <c r="C271" s="103"/>
    </row>
    <row r="272" spans="3:3">
      <c r="C272" s="103"/>
    </row>
    <row r="273" spans="3:3">
      <c r="C273" s="103"/>
    </row>
    <row r="274" spans="3:3">
      <c r="C274" s="103"/>
    </row>
    <row r="275" spans="3:3">
      <c r="C275" s="103"/>
    </row>
    <row r="276" spans="3:3">
      <c r="C276" s="103"/>
    </row>
    <row r="277" spans="3:3">
      <c r="C277" s="103"/>
    </row>
    <row r="278" spans="3:3">
      <c r="C278" s="103"/>
    </row>
    <row r="279" spans="3:3">
      <c r="C279" s="103"/>
    </row>
    <row r="280" spans="3:3">
      <c r="C280" s="103"/>
    </row>
    <row r="281" spans="3:3">
      <c r="C281" s="103"/>
    </row>
    <row r="282" spans="3:3">
      <c r="C282" s="103"/>
    </row>
    <row r="283" spans="3:3">
      <c r="C283" s="103"/>
    </row>
    <row r="284" spans="3:3">
      <c r="C284" s="103"/>
    </row>
    <row r="285" spans="3:3">
      <c r="C285" s="103"/>
    </row>
    <row r="286" spans="3:3">
      <c r="C286" s="103"/>
    </row>
    <row r="287" spans="3:3">
      <c r="C287" s="103"/>
    </row>
    <row r="288" spans="3:3">
      <c r="C288" s="103"/>
    </row>
    <row r="289" spans="3:3">
      <c r="C289" s="103"/>
    </row>
    <row r="290" spans="3:3">
      <c r="C290" s="103"/>
    </row>
    <row r="291" spans="3:3">
      <c r="C291" s="103"/>
    </row>
    <row r="292" spans="3:3">
      <c r="C292" s="103"/>
    </row>
    <row r="293" spans="3:3">
      <c r="C293" s="103"/>
    </row>
    <row r="294" spans="3:3">
      <c r="C294" s="103"/>
    </row>
    <row r="295" spans="3:3">
      <c r="C295" s="103"/>
    </row>
    <row r="296" spans="3:3">
      <c r="C296" s="103"/>
    </row>
    <row r="297" spans="3:3">
      <c r="C297" s="103"/>
    </row>
    <row r="298" spans="3:3">
      <c r="C298" s="103"/>
    </row>
    <row r="299" spans="3:3">
      <c r="C299" s="103"/>
    </row>
    <row r="300" spans="3:3">
      <c r="C300" s="103"/>
    </row>
    <row r="301" spans="3:3">
      <c r="C301" s="103"/>
    </row>
    <row r="302" spans="3:3">
      <c r="C302" s="103"/>
    </row>
    <row r="303" spans="3:3">
      <c r="C303" s="103"/>
    </row>
    <row r="304" spans="3:3">
      <c r="C304" s="103"/>
    </row>
    <row r="305" spans="3:3">
      <c r="C305" s="103"/>
    </row>
    <row r="306" spans="3:3">
      <c r="C306" s="103"/>
    </row>
    <row r="307" spans="3:3">
      <c r="C307" s="103"/>
    </row>
    <row r="308" spans="3:3">
      <c r="C308" s="103"/>
    </row>
    <row r="309" spans="3:3">
      <c r="C309" s="103"/>
    </row>
    <row r="310" spans="3:3">
      <c r="C310" s="103"/>
    </row>
    <row r="311" spans="3:3">
      <c r="C311" s="103"/>
    </row>
    <row r="312" spans="3:3">
      <c r="C312" s="103"/>
    </row>
    <row r="313" spans="3:3">
      <c r="C313" s="103"/>
    </row>
    <row r="314" spans="3:3">
      <c r="C314" s="103"/>
    </row>
    <row r="315" spans="3:3">
      <c r="C315" s="103"/>
    </row>
    <row r="316" spans="3:3">
      <c r="C316" s="103"/>
    </row>
    <row r="317" spans="3:3">
      <c r="C317" s="103"/>
    </row>
    <row r="318" spans="3:3">
      <c r="C318" s="103"/>
    </row>
    <row r="319" spans="3:3">
      <c r="C319" s="103"/>
    </row>
    <row r="320" spans="3:3">
      <c r="C320" s="103"/>
    </row>
    <row r="321" spans="3:3">
      <c r="C321" s="103"/>
    </row>
    <row r="322" spans="3:3">
      <c r="C322" s="103"/>
    </row>
    <row r="323" spans="3:3">
      <c r="C323" s="103"/>
    </row>
    <row r="324" spans="3:3">
      <c r="C324" s="103"/>
    </row>
    <row r="325" spans="3:3">
      <c r="C325" s="103"/>
    </row>
    <row r="326" spans="3:3">
      <c r="C326" s="103"/>
    </row>
    <row r="327" spans="3:3">
      <c r="C327" s="103"/>
    </row>
    <row r="328" spans="3:3">
      <c r="C328" s="103"/>
    </row>
    <row r="329" spans="3:3">
      <c r="C329" s="103"/>
    </row>
    <row r="330" spans="3:3">
      <c r="C330" s="103"/>
    </row>
    <row r="331" spans="3:3">
      <c r="C331" s="103"/>
    </row>
    <row r="332" spans="3:3">
      <c r="C332" s="103"/>
    </row>
    <row r="333" spans="3:3">
      <c r="C333" s="103"/>
    </row>
    <row r="334" spans="3:3">
      <c r="C334" s="103"/>
    </row>
    <row r="335" spans="3:3">
      <c r="C335" s="103"/>
    </row>
    <row r="336" spans="3:3">
      <c r="C336" s="103"/>
    </row>
    <row r="337" spans="3:3">
      <c r="C337" s="103"/>
    </row>
    <row r="338" spans="3:3">
      <c r="C338" s="103"/>
    </row>
    <row r="339" spans="3:3">
      <c r="C339" s="103"/>
    </row>
    <row r="340" spans="3:3">
      <c r="C340" s="103"/>
    </row>
    <row r="341" spans="3:3">
      <c r="C341" s="103"/>
    </row>
    <row r="342" spans="3:3">
      <c r="C342" s="103"/>
    </row>
    <row r="343" spans="3:3">
      <c r="C343" s="103"/>
    </row>
    <row r="344" spans="3:3">
      <c r="C344" s="103"/>
    </row>
    <row r="345" spans="3:3">
      <c r="C345" s="103"/>
    </row>
    <row r="346" spans="3:3">
      <c r="C346" s="103"/>
    </row>
    <row r="347" spans="3:3">
      <c r="C347" s="103"/>
    </row>
    <row r="348" spans="3:3">
      <c r="C348" s="103"/>
    </row>
    <row r="349" spans="3:3">
      <c r="C349" s="103"/>
    </row>
    <row r="350" spans="3:3">
      <c r="C350" s="103"/>
    </row>
    <row r="351" spans="3:3">
      <c r="C351" s="103"/>
    </row>
    <row r="352" spans="3:3">
      <c r="C352" s="103"/>
    </row>
    <row r="353" spans="3:3">
      <c r="C353" s="103"/>
    </row>
    <row r="354" spans="3:3">
      <c r="C354" s="103"/>
    </row>
    <row r="355" spans="3:3">
      <c r="C355" s="103"/>
    </row>
    <row r="356" spans="3:3">
      <c r="C356" s="103"/>
    </row>
    <row r="357" spans="3:3">
      <c r="C357" s="103"/>
    </row>
    <row r="358" spans="3:3">
      <c r="C358" s="103"/>
    </row>
    <row r="359" spans="3:3">
      <c r="C359" s="103"/>
    </row>
    <row r="360" spans="3:3">
      <c r="C360" s="103"/>
    </row>
    <row r="361" spans="3:3">
      <c r="C361" s="103"/>
    </row>
    <row r="362" spans="3:3">
      <c r="C362" s="103"/>
    </row>
    <row r="363" spans="3:3">
      <c r="C363" s="103"/>
    </row>
    <row r="364" spans="3:3">
      <c r="C364" s="103"/>
    </row>
    <row r="365" spans="3:3">
      <c r="C365" s="103"/>
    </row>
    <row r="366" spans="3:3">
      <c r="C366" s="103"/>
    </row>
    <row r="367" spans="3:3">
      <c r="C367" s="103"/>
    </row>
    <row r="368" spans="3:3">
      <c r="C368" s="103"/>
    </row>
    <row r="369" spans="3:3">
      <c r="C369" s="103"/>
    </row>
    <row r="370" spans="3:3">
      <c r="C370" s="103"/>
    </row>
    <row r="371" spans="3:3">
      <c r="C371" s="103"/>
    </row>
    <row r="372" spans="3:3">
      <c r="C372" s="103"/>
    </row>
    <row r="373" spans="3:3">
      <c r="C373" s="103"/>
    </row>
    <row r="374" spans="3:3">
      <c r="C374" s="103"/>
    </row>
    <row r="375" spans="3:3">
      <c r="C375" s="103"/>
    </row>
    <row r="376" spans="3:3">
      <c r="C376" s="103"/>
    </row>
    <row r="377" spans="3:3">
      <c r="C377" s="103"/>
    </row>
    <row r="378" spans="3:3">
      <c r="C378" s="103"/>
    </row>
    <row r="379" spans="3:3">
      <c r="C379" s="103"/>
    </row>
    <row r="380" spans="3:3">
      <c r="C380" s="103"/>
    </row>
    <row r="381" spans="3:3">
      <c r="C381" s="103"/>
    </row>
    <row r="382" spans="3:3">
      <c r="C382" s="103"/>
    </row>
    <row r="383" spans="3:3">
      <c r="C383" s="103"/>
    </row>
    <row r="384" spans="3:3">
      <c r="C384" s="103"/>
    </row>
    <row r="385" spans="3:3">
      <c r="C385" s="103"/>
    </row>
    <row r="386" spans="3:3">
      <c r="C386" s="103"/>
    </row>
    <row r="387" spans="3:3">
      <c r="C387" s="103"/>
    </row>
    <row r="388" spans="3:3">
      <c r="C388" s="103"/>
    </row>
    <row r="389" spans="3:3">
      <c r="C389" s="103"/>
    </row>
    <row r="390" spans="3:3">
      <c r="C390" s="103"/>
    </row>
    <row r="391" spans="3:3">
      <c r="C391" s="103"/>
    </row>
    <row r="392" spans="3:3">
      <c r="C392" s="103"/>
    </row>
    <row r="393" spans="3:3">
      <c r="C393" s="103"/>
    </row>
    <row r="394" spans="3:3">
      <c r="C394" s="103"/>
    </row>
    <row r="395" spans="3:3">
      <c r="C395" s="103"/>
    </row>
    <row r="396" spans="3:3">
      <c r="C396" s="103"/>
    </row>
    <row r="397" spans="3:3">
      <c r="C397" s="103"/>
    </row>
    <row r="398" spans="3:3">
      <c r="C398" s="103"/>
    </row>
    <row r="399" spans="3:3">
      <c r="C399" s="103"/>
    </row>
    <row r="400" spans="3:3">
      <c r="C400" s="103"/>
    </row>
    <row r="401" spans="3:3">
      <c r="C401" s="103"/>
    </row>
    <row r="402" spans="3:3">
      <c r="C402" s="103"/>
    </row>
    <row r="403" spans="3:3">
      <c r="C403" s="103"/>
    </row>
    <row r="404" spans="3:3">
      <c r="C404" s="103"/>
    </row>
    <row r="405" spans="3:3">
      <c r="C405" s="103"/>
    </row>
    <row r="406" spans="3:3">
      <c r="C406" s="103"/>
    </row>
    <row r="407" spans="3:3">
      <c r="C407" s="103"/>
    </row>
    <row r="408" spans="3:3">
      <c r="C408" s="103"/>
    </row>
    <row r="409" spans="3:3">
      <c r="C409" s="103"/>
    </row>
    <row r="410" spans="3:3">
      <c r="C410" s="103"/>
    </row>
    <row r="411" spans="3:3">
      <c r="C411" s="103"/>
    </row>
    <row r="412" spans="3:3">
      <c r="C412" s="103"/>
    </row>
    <row r="413" spans="3:3">
      <c r="C413" s="103"/>
    </row>
    <row r="414" spans="3:3">
      <c r="C414" s="103"/>
    </row>
    <row r="415" spans="3:3">
      <c r="C415" s="103"/>
    </row>
    <row r="416" spans="3:3">
      <c r="C416" s="103"/>
    </row>
    <row r="417" spans="3:3">
      <c r="C417" s="103"/>
    </row>
    <row r="418" spans="3:3">
      <c r="C418" s="103"/>
    </row>
    <row r="419" spans="3:3">
      <c r="C419" s="103"/>
    </row>
    <row r="420" spans="3:3">
      <c r="C420" s="103"/>
    </row>
    <row r="421" spans="3:3">
      <c r="C421" s="103"/>
    </row>
    <row r="422" spans="3:3">
      <c r="C422" s="103"/>
    </row>
    <row r="423" spans="3:3">
      <c r="C423" s="103"/>
    </row>
    <row r="424" spans="3:3">
      <c r="C424" s="103"/>
    </row>
    <row r="425" spans="3:3">
      <c r="C425" s="103"/>
    </row>
    <row r="426" spans="3:3">
      <c r="C426" s="103"/>
    </row>
    <row r="427" spans="3:3">
      <c r="C427" s="103"/>
    </row>
    <row r="428" spans="3:3">
      <c r="C428" s="103"/>
    </row>
    <row r="429" spans="3:3">
      <c r="C429" s="103"/>
    </row>
    <row r="430" spans="3:3">
      <c r="C430" s="103"/>
    </row>
    <row r="431" spans="3:3">
      <c r="C431" s="103"/>
    </row>
    <row r="432" spans="3:3">
      <c r="C432" s="103"/>
    </row>
    <row r="433" spans="3:3">
      <c r="C433" s="103"/>
    </row>
    <row r="434" spans="3:3">
      <c r="C434" s="103"/>
    </row>
    <row r="435" spans="3:3">
      <c r="C435" s="103"/>
    </row>
    <row r="436" spans="3:3">
      <c r="C436" s="103"/>
    </row>
    <row r="437" spans="3:3">
      <c r="C437" s="103"/>
    </row>
    <row r="438" spans="3:3">
      <c r="C438" s="103"/>
    </row>
    <row r="439" spans="3:3">
      <c r="C439" s="103"/>
    </row>
    <row r="440" spans="3:3">
      <c r="C440" s="103"/>
    </row>
    <row r="441" spans="3:3">
      <c r="C441" s="103"/>
    </row>
    <row r="442" spans="3:3">
      <c r="C442" s="103"/>
    </row>
    <row r="443" spans="3:3">
      <c r="C443" s="103"/>
    </row>
    <row r="444" spans="3:3">
      <c r="C444" s="103"/>
    </row>
    <row r="445" spans="3:3">
      <c r="C445" s="103"/>
    </row>
    <row r="446" spans="3:3">
      <c r="C446" s="103"/>
    </row>
    <row r="447" spans="3:3">
      <c r="C447" s="103"/>
    </row>
    <row r="448" spans="3:3">
      <c r="C448" s="103"/>
    </row>
    <row r="449" spans="3:3">
      <c r="C449" s="103"/>
    </row>
    <row r="450" spans="3:3">
      <c r="C450" s="103"/>
    </row>
    <row r="451" spans="3:3">
      <c r="C451" s="103"/>
    </row>
    <row r="452" spans="3:3">
      <c r="C452" s="103"/>
    </row>
    <row r="453" spans="3:3">
      <c r="C453" s="103"/>
    </row>
    <row r="454" spans="3:3">
      <c r="C454" s="103"/>
    </row>
    <row r="455" spans="3:3">
      <c r="C455" s="103"/>
    </row>
    <row r="456" spans="3:3">
      <c r="C456" s="103"/>
    </row>
    <row r="457" spans="3:3">
      <c r="C457" s="103"/>
    </row>
    <row r="458" spans="3:3">
      <c r="C458" s="103"/>
    </row>
    <row r="459" spans="3:3">
      <c r="C459" s="103"/>
    </row>
    <row r="460" spans="3:3">
      <c r="C460" s="103"/>
    </row>
    <row r="461" spans="3:3">
      <c r="C461" s="103"/>
    </row>
    <row r="462" spans="3:3">
      <c r="C462" s="103"/>
    </row>
    <row r="463" spans="3:3">
      <c r="C463" s="103"/>
    </row>
    <row r="464" spans="3:3">
      <c r="C464" s="103"/>
    </row>
    <row r="465" spans="3:3">
      <c r="C465" s="103"/>
    </row>
    <row r="466" spans="3:3">
      <c r="C466" s="103"/>
    </row>
    <row r="467" spans="3:3">
      <c r="C467" s="103"/>
    </row>
    <row r="468" spans="3:3">
      <c r="C468" s="103"/>
    </row>
    <row r="469" spans="3:3">
      <c r="C469" s="103"/>
    </row>
    <row r="470" spans="3:3">
      <c r="C470" s="103"/>
    </row>
    <row r="471" spans="3:3">
      <c r="C471" s="103"/>
    </row>
    <row r="472" spans="3:3">
      <c r="C472" s="103"/>
    </row>
    <row r="473" spans="3:3">
      <c r="C473" s="103"/>
    </row>
    <row r="474" spans="3:3">
      <c r="C474" s="103"/>
    </row>
    <row r="475" spans="3:3">
      <c r="C475" s="103"/>
    </row>
    <row r="476" spans="3:3">
      <c r="C476" s="103"/>
    </row>
    <row r="477" spans="3:3">
      <c r="C477" s="103"/>
    </row>
    <row r="478" spans="3:3">
      <c r="C478" s="103"/>
    </row>
    <row r="479" spans="3:3">
      <c r="C479" s="103"/>
    </row>
    <row r="480" spans="3:3">
      <c r="C480" s="103"/>
    </row>
    <row r="481" spans="3:3">
      <c r="C481" s="103"/>
    </row>
    <row r="482" spans="3:3">
      <c r="C482" s="103"/>
    </row>
    <row r="483" spans="3:3">
      <c r="C483" s="103"/>
    </row>
    <row r="484" spans="3:3">
      <c r="C484" s="103"/>
    </row>
    <row r="485" spans="3:3">
      <c r="C485" s="103"/>
    </row>
    <row r="486" spans="3:3">
      <c r="C486" s="103"/>
    </row>
    <row r="487" spans="3:3">
      <c r="C487" s="103"/>
    </row>
    <row r="488" spans="3:3">
      <c r="C488" s="103"/>
    </row>
    <row r="489" spans="3:3">
      <c r="C489" s="103"/>
    </row>
    <row r="490" spans="3:3">
      <c r="C490" s="103"/>
    </row>
    <row r="491" spans="3:3">
      <c r="C491" s="103"/>
    </row>
    <row r="492" spans="3:3">
      <c r="C492" s="103"/>
    </row>
    <row r="493" spans="3:3">
      <c r="C493" s="103"/>
    </row>
    <row r="494" spans="3:3">
      <c r="C494" s="103"/>
    </row>
    <row r="495" spans="3:3">
      <c r="C495" s="103"/>
    </row>
    <row r="496" spans="3:3">
      <c r="C496" s="103"/>
    </row>
    <row r="497" spans="3:3">
      <c r="C497" s="103"/>
    </row>
    <row r="498" spans="3:3">
      <c r="C498" s="103"/>
    </row>
    <row r="499" spans="3:3">
      <c r="C499" s="103"/>
    </row>
    <row r="500" spans="3:3">
      <c r="C500" s="103"/>
    </row>
    <row r="501" spans="3:3">
      <c r="C501" s="103"/>
    </row>
    <row r="502" spans="3:3">
      <c r="C502" s="103"/>
    </row>
    <row r="503" spans="3:3">
      <c r="C503" s="103"/>
    </row>
    <row r="504" spans="3:3">
      <c r="C504" s="103"/>
    </row>
    <row r="505" spans="3:3">
      <c r="C505" s="103"/>
    </row>
    <row r="506" spans="3:3">
      <c r="C506" s="103"/>
    </row>
    <row r="507" spans="3:3">
      <c r="C507" s="103"/>
    </row>
    <row r="508" spans="3:3">
      <c r="C508" s="103"/>
    </row>
    <row r="509" spans="3:3">
      <c r="C509" s="103"/>
    </row>
    <row r="510" spans="3:3">
      <c r="C510" s="103"/>
    </row>
    <row r="511" spans="3:3">
      <c r="C511" s="103"/>
    </row>
    <row r="512" spans="3:3">
      <c r="C512" s="103"/>
    </row>
    <row r="513" spans="3:3">
      <c r="C513" s="103"/>
    </row>
    <row r="514" spans="3:3">
      <c r="C514" s="103"/>
    </row>
    <row r="515" spans="3:3">
      <c r="C515" s="103"/>
    </row>
    <row r="516" spans="3:3">
      <c r="C516" s="103"/>
    </row>
    <row r="517" spans="3:3">
      <c r="C517" s="103"/>
    </row>
    <row r="518" spans="3:3">
      <c r="C518" s="103"/>
    </row>
    <row r="519" spans="3:3">
      <c r="C519" s="103"/>
    </row>
    <row r="520" spans="3:3">
      <c r="C520" s="103"/>
    </row>
    <row r="521" spans="3:3">
      <c r="C521" s="103"/>
    </row>
    <row r="522" spans="3:3">
      <c r="C522" s="103"/>
    </row>
    <row r="523" spans="3:3">
      <c r="C523" s="103"/>
    </row>
    <row r="524" spans="3:3">
      <c r="C524" s="103"/>
    </row>
    <row r="525" spans="3:3">
      <c r="C525" s="103"/>
    </row>
    <row r="526" spans="3:3">
      <c r="C526" s="103"/>
    </row>
    <row r="527" spans="3:3">
      <c r="C527" s="103"/>
    </row>
    <row r="528" spans="3:3">
      <c r="C528" s="103"/>
    </row>
    <row r="529" spans="3:3">
      <c r="C529" s="103"/>
    </row>
    <row r="530" spans="3:3">
      <c r="C530" s="103"/>
    </row>
    <row r="531" spans="3:3">
      <c r="C531" s="103"/>
    </row>
    <row r="532" spans="3:3">
      <c r="C532" s="103"/>
    </row>
    <row r="533" spans="3:3">
      <c r="C533" s="103"/>
    </row>
    <row r="534" spans="3:3">
      <c r="C534" s="103"/>
    </row>
    <row r="535" spans="3:3">
      <c r="C535" s="103"/>
    </row>
    <row r="536" spans="3:3">
      <c r="C536" s="103"/>
    </row>
    <row r="537" spans="3:3">
      <c r="C537" s="103"/>
    </row>
    <row r="538" spans="3:3">
      <c r="C538" s="103"/>
    </row>
    <row r="539" spans="3:3">
      <c r="C539" s="103"/>
    </row>
    <row r="540" spans="3:3">
      <c r="C540" s="103"/>
    </row>
    <row r="541" spans="3:3">
      <c r="C541" s="103"/>
    </row>
    <row r="542" spans="3:3">
      <c r="C542" s="103"/>
    </row>
    <row r="543" spans="3:3">
      <c r="C543" s="103"/>
    </row>
    <row r="544" spans="3:3">
      <c r="C544" s="103"/>
    </row>
    <row r="545" spans="3:3">
      <c r="C545" s="103"/>
    </row>
    <row r="546" spans="3:3">
      <c r="C546" s="103"/>
    </row>
    <row r="547" spans="3:3">
      <c r="C547" s="103"/>
    </row>
    <row r="548" spans="3:3">
      <c r="C548" s="103"/>
    </row>
    <row r="549" spans="3:3">
      <c r="C549" s="103"/>
    </row>
    <row r="550" spans="3:3">
      <c r="C550" s="103"/>
    </row>
    <row r="551" spans="3:3">
      <c r="C551" s="103"/>
    </row>
    <row r="552" spans="3:3">
      <c r="C552" s="103"/>
    </row>
    <row r="553" spans="3:3">
      <c r="C553" s="103"/>
    </row>
    <row r="554" spans="3:3">
      <c r="C554" s="103"/>
    </row>
    <row r="555" spans="3:3">
      <c r="C555" s="103"/>
    </row>
    <row r="556" spans="3:3">
      <c r="C556" s="103"/>
    </row>
    <row r="557" spans="3:3">
      <c r="C557" s="103"/>
    </row>
    <row r="558" spans="3:3">
      <c r="C558" s="103"/>
    </row>
    <row r="559" spans="3:3">
      <c r="C559" s="103"/>
    </row>
    <row r="560" spans="3:3">
      <c r="C560" s="103"/>
    </row>
    <row r="561" spans="3:3">
      <c r="C561" s="103"/>
    </row>
    <row r="562" spans="3:3">
      <c r="C562" s="103"/>
    </row>
    <row r="563" spans="3:3">
      <c r="C563" s="103"/>
    </row>
    <row r="564" spans="3:3">
      <c r="C564" s="103"/>
    </row>
    <row r="565" spans="3:3">
      <c r="C565" s="103"/>
    </row>
    <row r="566" spans="3:3">
      <c r="C566" s="103"/>
    </row>
    <row r="567" spans="3:3">
      <c r="C567" s="103"/>
    </row>
    <row r="568" spans="3:3">
      <c r="C568" s="103"/>
    </row>
    <row r="569" spans="3:3">
      <c r="C569" s="103"/>
    </row>
    <row r="570" spans="3:3">
      <c r="C570" s="103"/>
    </row>
    <row r="571" spans="3:3">
      <c r="C571" s="103"/>
    </row>
    <row r="572" spans="3:3">
      <c r="C572" s="103"/>
    </row>
    <row r="573" spans="3:3">
      <c r="C573" s="103"/>
    </row>
    <row r="574" spans="3:3">
      <c r="C574" s="103"/>
    </row>
    <row r="575" spans="3:3">
      <c r="C575" s="103"/>
    </row>
    <row r="576" spans="3:3">
      <c r="C576" s="103"/>
    </row>
    <row r="577" spans="3:3">
      <c r="C577" s="103"/>
    </row>
    <row r="578" spans="3:3">
      <c r="C578" s="103"/>
    </row>
    <row r="579" spans="3:3">
      <c r="C579" s="103"/>
    </row>
    <row r="580" spans="3:3">
      <c r="C580" s="103"/>
    </row>
    <row r="581" spans="3:3">
      <c r="C581" s="103"/>
    </row>
    <row r="582" spans="3:3">
      <c r="C582" s="103"/>
    </row>
    <row r="583" spans="3:3">
      <c r="C583" s="103"/>
    </row>
    <row r="584" spans="3:3">
      <c r="C584" s="103"/>
    </row>
    <row r="585" spans="3:3">
      <c r="C585" s="103"/>
    </row>
    <row r="586" spans="3:3">
      <c r="C586" s="103"/>
    </row>
    <row r="587" spans="3:3">
      <c r="C587" s="103"/>
    </row>
    <row r="588" spans="3:3">
      <c r="C588" s="103"/>
    </row>
    <row r="589" spans="3:3">
      <c r="C589" s="103"/>
    </row>
    <row r="590" spans="3:3">
      <c r="C590" s="103"/>
    </row>
    <row r="591" spans="3:3">
      <c r="C591" s="103"/>
    </row>
    <row r="592" spans="3:3">
      <c r="C592" s="103"/>
    </row>
    <row r="593" spans="3:3">
      <c r="C593" s="103"/>
    </row>
    <row r="594" spans="3:3">
      <c r="C594" s="103"/>
    </row>
    <row r="595" spans="3:3">
      <c r="C595" s="103"/>
    </row>
    <row r="596" spans="3:3">
      <c r="C596" s="103"/>
    </row>
    <row r="597" spans="3:3">
      <c r="C597" s="103"/>
    </row>
    <row r="598" spans="3:3">
      <c r="C598" s="103"/>
    </row>
    <row r="599" spans="3:3">
      <c r="C599" s="103"/>
    </row>
    <row r="600" spans="3:3">
      <c r="C600" s="103"/>
    </row>
    <row r="601" spans="3:3">
      <c r="C601" s="103"/>
    </row>
    <row r="602" spans="3:3">
      <c r="C602" s="103"/>
    </row>
    <row r="603" spans="3:3">
      <c r="C603" s="103"/>
    </row>
    <row r="604" spans="3:3">
      <c r="C604" s="103"/>
    </row>
    <row r="605" spans="3:3">
      <c r="C605" s="103"/>
    </row>
    <row r="606" spans="3:3">
      <c r="C606" s="103"/>
    </row>
    <row r="607" spans="3:3">
      <c r="C607" s="103"/>
    </row>
    <row r="608" spans="3:3">
      <c r="C608" s="103"/>
    </row>
    <row r="609" spans="3:3">
      <c r="C609" s="103"/>
    </row>
    <row r="610" spans="3:3">
      <c r="C610" s="103"/>
    </row>
    <row r="611" spans="3:3">
      <c r="C611" s="103"/>
    </row>
    <row r="612" spans="3:3">
      <c r="C612" s="103"/>
    </row>
    <row r="613" spans="3:3">
      <c r="C613" s="103"/>
    </row>
    <row r="614" spans="3:3">
      <c r="C614" s="103"/>
    </row>
    <row r="615" spans="3:3">
      <c r="C615" s="103"/>
    </row>
    <row r="616" spans="3:3">
      <c r="C616" s="103"/>
    </row>
    <row r="617" spans="3:3">
      <c r="C617" s="103"/>
    </row>
    <row r="618" spans="3:3">
      <c r="C618" s="103"/>
    </row>
    <row r="619" spans="3:3">
      <c r="C619" s="103"/>
    </row>
    <row r="620" spans="3:3">
      <c r="C620" s="103"/>
    </row>
    <row r="621" spans="3:3">
      <c r="C621" s="103"/>
    </row>
    <row r="622" spans="3:3">
      <c r="C622" s="103"/>
    </row>
    <row r="623" spans="3:3">
      <c r="C623" s="103"/>
    </row>
    <row r="624" spans="3:3">
      <c r="C624" s="103"/>
    </row>
    <row r="625" spans="3:3">
      <c r="C625" s="103"/>
    </row>
    <row r="626" spans="3:3">
      <c r="C626" s="103"/>
    </row>
    <row r="627" spans="3:3">
      <c r="C627" s="103"/>
    </row>
    <row r="628" spans="3:3">
      <c r="C628" s="103"/>
    </row>
    <row r="629" spans="3:3">
      <c r="C629" s="103"/>
    </row>
    <row r="630" spans="3:3">
      <c r="C630" s="103"/>
    </row>
    <row r="631" spans="3:3">
      <c r="C631" s="103"/>
    </row>
    <row r="632" spans="3:3">
      <c r="C632" s="103"/>
    </row>
    <row r="633" spans="3:3">
      <c r="C633" s="103"/>
    </row>
    <row r="634" spans="3:3">
      <c r="C634" s="103"/>
    </row>
    <row r="635" spans="3:3">
      <c r="C635" s="103"/>
    </row>
    <row r="636" spans="3:3">
      <c r="C636" s="103"/>
    </row>
    <row r="637" spans="3:3">
      <c r="C637" s="103"/>
    </row>
    <row r="638" spans="3:3">
      <c r="C638" s="103"/>
    </row>
    <row r="639" spans="3:3">
      <c r="C639" s="103"/>
    </row>
    <row r="640" spans="3:3">
      <c r="C640" s="103"/>
    </row>
    <row r="641" spans="3:3">
      <c r="C641" s="103"/>
    </row>
    <row r="642" spans="3:3">
      <c r="C642" s="103"/>
    </row>
    <row r="643" spans="3:3">
      <c r="C643" s="103"/>
    </row>
    <row r="644" spans="3:3">
      <c r="C644" s="103"/>
    </row>
    <row r="645" spans="3:3">
      <c r="C645" s="103"/>
    </row>
    <row r="646" spans="3:3">
      <c r="C646" s="103"/>
    </row>
    <row r="647" spans="3:3">
      <c r="C647" s="103"/>
    </row>
    <row r="648" spans="3:3">
      <c r="C648" s="103"/>
    </row>
    <row r="649" spans="3:3">
      <c r="C649" s="103"/>
    </row>
    <row r="650" spans="3:3">
      <c r="C650" s="103"/>
    </row>
    <row r="651" spans="3:3">
      <c r="C651" s="103"/>
    </row>
    <row r="652" spans="3:3">
      <c r="C652" s="103"/>
    </row>
    <row r="653" spans="3:3">
      <c r="C653" s="103"/>
    </row>
    <row r="654" spans="3:3">
      <c r="C654" s="103"/>
    </row>
    <row r="655" spans="3:3">
      <c r="C655" s="103"/>
    </row>
    <row r="656" spans="3:3">
      <c r="C656" s="103"/>
    </row>
    <row r="657" spans="3:3">
      <c r="C657" s="103"/>
    </row>
    <row r="658" spans="3:3">
      <c r="C658" s="103"/>
    </row>
    <row r="659" spans="3:3">
      <c r="C659" s="103"/>
    </row>
    <row r="660" spans="3:3">
      <c r="C660" s="103"/>
    </row>
    <row r="661" spans="3:3">
      <c r="C661" s="103"/>
    </row>
    <row r="662" spans="3:3">
      <c r="C662" s="103"/>
    </row>
    <row r="663" spans="3:3">
      <c r="C663" s="103"/>
    </row>
    <row r="664" spans="3:3">
      <c r="C664" s="103"/>
    </row>
    <row r="665" spans="3:3">
      <c r="C665" s="103"/>
    </row>
    <row r="666" spans="3:3">
      <c r="C666" s="103"/>
    </row>
    <row r="667" spans="3:3">
      <c r="C667" s="103"/>
    </row>
    <row r="668" spans="3:3">
      <c r="C668" s="103"/>
    </row>
    <row r="669" spans="3:3">
      <c r="C669" s="103"/>
    </row>
    <row r="670" spans="3:3">
      <c r="C670" s="103"/>
    </row>
    <row r="671" spans="3:3">
      <c r="C671" s="103"/>
    </row>
    <row r="672" spans="3:3">
      <c r="C672" s="103"/>
    </row>
    <row r="673" spans="3:3">
      <c r="C673" s="103"/>
    </row>
    <row r="674" spans="3:3">
      <c r="C674" s="103"/>
    </row>
    <row r="675" spans="3:3">
      <c r="C675" s="103"/>
    </row>
    <row r="676" spans="3:3">
      <c r="C676" s="103"/>
    </row>
    <row r="677" spans="3:3">
      <c r="C677" s="103"/>
    </row>
    <row r="678" spans="3:3">
      <c r="C678" s="103"/>
    </row>
    <row r="679" spans="3:3">
      <c r="C679" s="103"/>
    </row>
    <row r="680" spans="3:3">
      <c r="C680" s="103"/>
    </row>
    <row r="681" spans="3:3">
      <c r="C681" s="103"/>
    </row>
    <row r="682" spans="3:3">
      <c r="C682" s="103"/>
    </row>
    <row r="683" spans="3:3">
      <c r="C683" s="103"/>
    </row>
    <row r="684" spans="3:3">
      <c r="C684" s="103"/>
    </row>
    <row r="685" spans="3:3">
      <c r="C685" s="103"/>
    </row>
    <row r="686" spans="3:3">
      <c r="C686" s="103"/>
    </row>
    <row r="687" spans="3:3">
      <c r="C687" s="103"/>
    </row>
    <row r="688" spans="3:3">
      <c r="C688" s="103"/>
    </row>
    <row r="689" spans="3:3">
      <c r="C689" s="103"/>
    </row>
    <row r="690" spans="3:3">
      <c r="C690" s="103"/>
    </row>
    <row r="691" spans="3:3">
      <c r="C691" s="103"/>
    </row>
    <row r="692" spans="3:3">
      <c r="C692" s="103"/>
    </row>
    <row r="693" spans="3:3">
      <c r="C693" s="103"/>
    </row>
    <row r="694" spans="3:3">
      <c r="C694" s="103"/>
    </row>
    <row r="695" spans="3:3">
      <c r="C695" s="103"/>
    </row>
    <row r="696" spans="3:3">
      <c r="C696" s="103"/>
    </row>
    <row r="697" spans="3:3">
      <c r="C697" s="103"/>
    </row>
    <row r="698" spans="3:3">
      <c r="C698" s="103"/>
    </row>
    <row r="699" spans="3:3">
      <c r="C699" s="103"/>
    </row>
    <row r="700" spans="3:3">
      <c r="C700" s="103"/>
    </row>
    <row r="701" spans="3:3">
      <c r="C701" s="103"/>
    </row>
    <row r="702" spans="3:3">
      <c r="C702" s="103"/>
    </row>
    <row r="703" spans="3:3">
      <c r="C703" s="103"/>
    </row>
    <row r="704" spans="3:3">
      <c r="C704" s="103"/>
    </row>
    <row r="705" spans="3:3">
      <c r="C705" s="103"/>
    </row>
    <row r="706" spans="3:3">
      <c r="C706" s="103"/>
    </row>
    <row r="707" spans="3:3">
      <c r="C707" s="103"/>
    </row>
    <row r="708" spans="3:3">
      <c r="C708" s="103"/>
    </row>
    <row r="709" spans="3:3">
      <c r="C709" s="103"/>
    </row>
    <row r="710" spans="3:3">
      <c r="C710" s="103"/>
    </row>
    <row r="711" spans="3:3">
      <c r="C711" s="103"/>
    </row>
    <row r="712" spans="3:3">
      <c r="C712" s="103"/>
    </row>
    <row r="713" spans="3:3">
      <c r="C713" s="103"/>
    </row>
    <row r="714" spans="3:3">
      <c r="C714" s="103"/>
    </row>
    <row r="715" spans="3:3">
      <c r="C715" s="103"/>
    </row>
    <row r="716" spans="3:3">
      <c r="C716" s="103"/>
    </row>
    <row r="717" spans="3:3">
      <c r="C717" s="103"/>
    </row>
    <row r="718" spans="3:3">
      <c r="C718" s="103"/>
    </row>
    <row r="719" spans="3:3">
      <c r="C719" s="103"/>
    </row>
    <row r="720" spans="3:3">
      <c r="C720" s="103"/>
    </row>
    <row r="721" spans="3:3">
      <c r="C721" s="103"/>
    </row>
    <row r="722" spans="3:3">
      <c r="C722" s="103"/>
    </row>
    <row r="723" spans="3:3">
      <c r="C723" s="103"/>
    </row>
    <row r="724" spans="3:3">
      <c r="C724" s="103"/>
    </row>
    <row r="725" spans="3:3">
      <c r="C725" s="103"/>
    </row>
    <row r="726" spans="3:3">
      <c r="C726" s="103"/>
    </row>
    <row r="727" spans="3:3">
      <c r="C727" s="103"/>
    </row>
    <row r="728" spans="3:3">
      <c r="C728" s="103"/>
    </row>
    <row r="729" spans="3:3">
      <c r="C729" s="103"/>
    </row>
    <row r="730" spans="3:3">
      <c r="C730" s="103"/>
    </row>
    <row r="731" spans="3:3">
      <c r="C731" s="103"/>
    </row>
    <row r="732" spans="3:3">
      <c r="C732" s="103"/>
    </row>
    <row r="733" spans="3:3">
      <c r="C733" s="103"/>
    </row>
    <row r="734" spans="3:3">
      <c r="C734" s="103"/>
    </row>
    <row r="735" spans="3:3">
      <c r="C735" s="103"/>
    </row>
    <row r="736" spans="3:3">
      <c r="C736" s="103"/>
    </row>
    <row r="737" spans="3:3">
      <c r="C737" s="103"/>
    </row>
    <row r="738" spans="3:3">
      <c r="C738" s="103"/>
    </row>
    <row r="739" spans="3:3">
      <c r="C739" s="103"/>
    </row>
    <row r="740" spans="3:3">
      <c r="C740" s="103"/>
    </row>
    <row r="741" spans="3:3">
      <c r="C741" s="103"/>
    </row>
    <row r="742" spans="3:3">
      <c r="C742" s="103"/>
    </row>
    <row r="743" spans="3:3">
      <c r="C743" s="103"/>
    </row>
    <row r="744" spans="3:3">
      <c r="C744" s="103"/>
    </row>
    <row r="745" spans="3:3">
      <c r="C745" s="103"/>
    </row>
    <row r="746" spans="3:3">
      <c r="C746" s="103"/>
    </row>
    <row r="747" spans="3:3">
      <c r="C747" s="103"/>
    </row>
    <row r="748" spans="3:3">
      <c r="C748" s="103"/>
    </row>
    <row r="749" spans="3:3">
      <c r="C749" s="103"/>
    </row>
    <row r="750" spans="3:3">
      <c r="C750" s="103"/>
    </row>
    <row r="751" spans="3:3">
      <c r="C751" s="103"/>
    </row>
    <row r="752" spans="3:3">
      <c r="C752" s="103"/>
    </row>
    <row r="753" spans="3:3">
      <c r="C753" s="103"/>
    </row>
    <row r="754" spans="3:3">
      <c r="C754" s="103"/>
    </row>
    <row r="755" spans="3:3">
      <c r="C755" s="103"/>
    </row>
    <row r="756" spans="3:3">
      <c r="C756" s="103"/>
    </row>
    <row r="757" spans="3:3">
      <c r="C757" s="103"/>
    </row>
    <row r="758" spans="3:3">
      <c r="C758" s="103"/>
    </row>
    <row r="759" spans="3:3">
      <c r="C759" s="103"/>
    </row>
    <row r="760" spans="3:3">
      <c r="C760" s="103"/>
    </row>
    <row r="761" spans="3:3">
      <c r="C761" s="103"/>
    </row>
    <row r="762" spans="3:3">
      <c r="C762" s="103"/>
    </row>
    <row r="763" spans="3:3">
      <c r="C763" s="103"/>
    </row>
    <row r="764" spans="3:3">
      <c r="C764" s="103"/>
    </row>
    <row r="765" spans="3:3">
      <c r="C765" s="103"/>
    </row>
    <row r="766" spans="3:3">
      <c r="C766" s="103"/>
    </row>
    <row r="767" spans="3:3">
      <c r="C767" s="103"/>
    </row>
    <row r="768" spans="3:3">
      <c r="C768" s="103"/>
    </row>
    <row r="769" spans="3:3">
      <c r="C769" s="103"/>
    </row>
    <row r="770" spans="3:3">
      <c r="C770" s="103"/>
    </row>
    <row r="771" spans="3:3">
      <c r="C771" s="103"/>
    </row>
    <row r="772" spans="3:3">
      <c r="C772" s="103"/>
    </row>
    <row r="773" spans="3:3">
      <c r="C773" s="103"/>
    </row>
    <row r="774" spans="3:3">
      <c r="C774" s="103"/>
    </row>
    <row r="775" spans="3:3">
      <c r="C775" s="103"/>
    </row>
    <row r="776" spans="3:3">
      <c r="C776" s="103"/>
    </row>
    <row r="777" spans="3:3">
      <c r="C777" s="103"/>
    </row>
    <row r="778" spans="3:3">
      <c r="C778" s="103"/>
    </row>
    <row r="779" spans="3:3">
      <c r="C779" s="103"/>
    </row>
    <row r="780" spans="3:3">
      <c r="C780" s="103"/>
    </row>
    <row r="781" spans="3:3">
      <c r="C781" s="103"/>
    </row>
    <row r="782" spans="3:3">
      <c r="C782" s="103"/>
    </row>
    <row r="783" spans="3:3">
      <c r="C783" s="103"/>
    </row>
    <row r="784" spans="3:3">
      <c r="C784" s="103"/>
    </row>
    <row r="785" spans="3:3">
      <c r="C785" s="103"/>
    </row>
    <row r="786" spans="3:3">
      <c r="C786" s="103"/>
    </row>
    <row r="787" spans="3:3">
      <c r="C787" s="103"/>
    </row>
    <row r="788" spans="3:3">
      <c r="C788" s="103"/>
    </row>
    <row r="789" spans="3:3">
      <c r="C789" s="103"/>
    </row>
    <row r="790" spans="3:3">
      <c r="C790" s="103"/>
    </row>
    <row r="791" spans="3:3">
      <c r="C791" s="103"/>
    </row>
    <row r="792" spans="3:3">
      <c r="C792" s="103"/>
    </row>
    <row r="793" spans="3:3">
      <c r="C793" s="103"/>
    </row>
    <row r="794" spans="3:3">
      <c r="C794" s="103"/>
    </row>
    <row r="795" spans="3:3">
      <c r="C795" s="103"/>
    </row>
    <row r="796" spans="3:3">
      <c r="C796" s="103"/>
    </row>
    <row r="797" spans="3:3">
      <c r="C797" s="103"/>
    </row>
    <row r="798" spans="3:3">
      <c r="C798" s="103"/>
    </row>
    <row r="799" spans="3:3">
      <c r="C799" s="103"/>
    </row>
    <row r="800" spans="3:3">
      <c r="C800" s="103"/>
    </row>
    <row r="801" spans="3:3">
      <c r="C801" s="103"/>
    </row>
    <row r="802" spans="3:3">
      <c r="C802" s="103"/>
    </row>
    <row r="803" spans="3:3">
      <c r="C803" s="103"/>
    </row>
    <row r="804" spans="3:3">
      <c r="C804" s="103"/>
    </row>
    <row r="805" spans="3:3">
      <c r="C805" s="103"/>
    </row>
    <row r="806" spans="3:3">
      <c r="C806" s="103"/>
    </row>
    <row r="807" spans="3:3">
      <c r="C807" s="103"/>
    </row>
    <row r="808" spans="3:3">
      <c r="C808" s="103"/>
    </row>
    <row r="809" spans="3:3">
      <c r="C809" s="103"/>
    </row>
    <row r="810" spans="3:3">
      <c r="C810" s="103"/>
    </row>
    <row r="811" spans="3:3">
      <c r="C811" s="103"/>
    </row>
    <row r="812" spans="3:3">
      <c r="C812" s="103"/>
    </row>
    <row r="813" spans="3:3">
      <c r="C813" s="103"/>
    </row>
    <row r="814" spans="3:3">
      <c r="C814" s="103"/>
    </row>
    <row r="815" spans="3:3">
      <c r="C815" s="103"/>
    </row>
    <row r="816" spans="3:3">
      <c r="C816" s="103"/>
    </row>
    <row r="817" spans="3:3">
      <c r="C817" s="103"/>
    </row>
    <row r="818" spans="3:3">
      <c r="C818" s="103"/>
    </row>
    <row r="819" spans="3:3">
      <c r="C819" s="103"/>
    </row>
    <row r="820" spans="3:3">
      <c r="C820" s="103"/>
    </row>
    <row r="821" spans="3:3">
      <c r="C821" s="103"/>
    </row>
    <row r="822" spans="3:3">
      <c r="C822" s="103"/>
    </row>
    <row r="823" spans="3:3">
      <c r="C823" s="103"/>
    </row>
    <row r="824" spans="3:3">
      <c r="C824" s="103"/>
    </row>
    <row r="825" spans="3:3">
      <c r="C825" s="103"/>
    </row>
    <row r="826" spans="3:3">
      <c r="C826" s="103"/>
    </row>
    <row r="827" spans="3:3">
      <c r="C827" s="103"/>
    </row>
    <row r="828" spans="3:3">
      <c r="C828" s="103"/>
    </row>
    <row r="829" spans="3:3">
      <c r="C829" s="103"/>
    </row>
    <row r="830" spans="3:3">
      <c r="C830" s="103"/>
    </row>
    <row r="831" spans="3:3">
      <c r="C831" s="103"/>
    </row>
    <row r="832" spans="3:3">
      <c r="C832" s="103"/>
    </row>
    <row r="833" spans="3:3">
      <c r="C833" s="103"/>
    </row>
    <row r="834" spans="3:3">
      <c r="C834" s="103"/>
    </row>
    <row r="835" spans="3:3">
      <c r="C835" s="103"/>
    </row>
    <row r="836" spans="3:3">
      <c r="C836" s="103"/>
    </row>
    <row r="837" spans="3:3">
      <c r="C837" s="103"/>
    </row>
    <row r="838" spans="3:3">
      <c r="C838" s="103"/>
    </row>
    <row r="839" spans="3:3">
      <c r="C839" s="103"/>
    </row>
    <row r="840" spans="3:3">
      <c r="C840" s="103"/>
    </row>
    <row r="841" spans="3:3">
      <c r="C841" s="103"/>
    </row>
    <row r="842" spans="3:3">
      <c r="C842" s="103"/>
    </row>
    <row r="843" spans="3:3">
      <c r="C843" s="103"/>
    </row>
    <row r="844" spans="3:3">
      <c r="C844" s="103"/>
    </row>
    <row r="845" spans="3:3">
      <c r="C845" s="103"/>
    </row>
    <row r="846" spans="3:3">
      <c r="C846" s="103"/>
    </row>
    <row r="847" spans="3:3">
      <c r="C847" s="103"/>
    </row>
    <row r="848" spans="3:3">
      <c r="C848" s="103"/>
    </row>
    <row r="849" spans="3:3">
      <c r="C849" s="103"/>
    </row>
    <row r="850" spans="3:3">
      <c r="C850" s="103"/>
    </row>
    <row r="851" spans="3:3">
      <c r="C851" s="103"/>
    </row>
    <row r="852" spans="3:3">
      <c r="C852" s="103"/>
    </row>
    <row r="853" spans="3:3">
      <c r="C853" s="103"/>
    </row>
    <row r="854" spans="3:3">
      <c r="C854" s="103"/>
    </row>
    <row r="855" spans="3:3">
      <c r="C855" s="103"/>
    </row>
    <row r="856" spans="3:3">
      <c r="C856" s="103"/>
    </row>
    <row r="857" spans="3:3">
      <c r="C857" s="103"/>
    </row>
    <row r="858" spans="3:3">
      <c r="C858" s="103"/>
    </row>
    <row r="859" spans="3:3">
      <c r="C859" s="103"/>
    </row>
    <row r="860" spans="3:3">
      <c r="C860" s="103"/>
    </row>
    <row r="861" spans="3:3">
      <c r="C861" s="103"/>
    </row>
    <row r="862" spans="3:3">
      <c r="C862" s="103"/>
    </row>
    <row r="863" spans="3:3">
      <c r="C863" s="103"/>
    </row>
    <row r="864" spans="3:3">
      <c r="C864" s="103"/>
    </row>
    <row r="865" spans="3:3">
      <c r="C865" s="103"/>
    </row>
    <row r="866" spans="3:3">
      <c r="C866" s="103"/>
    </row>
    <row r="867" spans="3:3">
      <c r="C867" s="103"/>
    </row>
    <row r="868" spans="3:3">
      <c r="C868" s="103"/>
    </row>
    <row r="869" spans="3:3">
      <c r="C869" s="103"/>
    </row>
    <row r="870" spans="3:3">
      <c r="C870" s="103"/>
    </row>
    <row r="871" spans="3:3">
      <c r="C871" s="103"/>
    </row>
    <row r="872" spans="3:3">
      <c r="C872" s="103"/>
    </row>
    <row r="873" spans="3:3">
      <c r="C873" s="103"/>
    </row>
    <row r="874" spans="3:3">
      <c r="C874" s="103"/>
    </row>
    <row r="875" spans="3:3">
      <c r="C875" s="103"/>
    </row>
    <row r="876" spans="3:3">
      <c r="C876" s="103"/>
    </row>
    <row r="877" spans="3:3">
      <c r="C877" s="103"/>
    </row>
    <row r="878" spans="3:3">
      <c r="C878" s="103"/>
    </row>
    <row r="879" spans="3:3">
      <c r="C879" s="103"/>
    </row>
    <row r="880" spans="3:3">
      <c r="C880" s="103"/>
    </row>
    <row r="881" spans="3:3">
      <c r="C881" s="103"/>
    </row>
    <row r="882" spans="3:3">
      <c r="C882" s="103"/>
    </row>
    <row r="883" spans="3:3">
      <c r="C883" s="103"/>
    </row>
    <row r="884" spans="3:3">
      <c r="C884" s="103"/>
    </row>
    <row r="885" spans="3:3">
      <c r="C885" s="103"/>
    </row>
    <row r="886" spans="3:3">
      <c r="C886" s="103"/>
    </row>
    <row r="887" spans="3:3">
      <c r="C887" s="103"/>
    </row>
    <row r="888" spans="3:3">
      <c r="C888" s="103"/>
    </row>
    <row r="889" spans="3:3">
      <c r="C889" s="103"/>
    </row>
    <row r="890" spans="3:3">
      <c r="C890" s="103"/>
    </row>
    <row r="891" spans="3:3">
      <c r="C891" s="103"/>
    </row>
    <row r="892" spans="3:3">
      <c r="C892" s="103"/>
    </row>
    <row r="893" spans="3:3">
      <c r="C893" s="103"/>
    </row>
    <row r="894" spans="3:3">
      <c r="C894" s="103"/>
    </row>
    <row r="895" spans="3:3">
      <c r="C895" s="103"/>
    </row>
    <row r="896" spans="3:3">
      <c r="C896" s="103"/>
    </row>
    <row r="897" spans="3:3">
      <c r="C897" s="103"/>
    </row>
    <row r="898" spans="3:3">
      <c r="C898" s="103"/>
    </row>
    <row r="899" spans="3:3">
      <c r="C899" s="103"/>
    </row>
    <row r="900" spans="3:3">
      <c r="C900" s="103"/>
    </row>
    <row r="901" spans="3:3">
      <c r="C901" s="103"/>
    </row>
    <row r="902" spans="3:3">
      <c r="C902" s="103"/>
    </row>
    <row r="903" spans="3:3">
      <c r="C903" s="103"/>
    </row>
    <row r="904" spans="3:3">
      <c r="C904" s="103"/>
    </row>
    <row r="905" spans="3:3">
      <c r="C905" s="103"/>
    </row>
    <row r="906" spans="3:3">
      <c r="C906" s="103"/>
    </row>
    <row r="907" spans="3:3">
      <c r="C907" s="103"/>
    </row>
    <row r="908" spans="3:3">
      <c r="C908" s="103"/>
    </row>
    <row r="909" spans="3:3">
      <c r="C909" s="103"/>
    </row>
    <row r="910" spans="3:3">
      <c r="C910" s="103"/>
    </row>
    <row r="911" spans="3:3">
      <c r="C911" s="103"/>
    </row>
    <row r="912" spans="3:3">
      <c r="C912" s="103"/>
    </row>
    <row r="913" spans="3:3">
      <c r="C913" s="103"/>
    </row>
    <row r="914" spans="3:3">
      <c r="C914" s="103"/>
    </row>
    <row r="915" spans="3:3">
      <c r="C915" s="103"/>
    </row>
    <row r="916" spans="3:3">
      <c r="C916" s="103"/>
    </row>
    <row r="917" spans="3:3">
      <c r="C917" s="103"/>
    </row>
    <row r="918" spans="3:3">
      <c r="C918" s="103"/>
    </row>
    <row r="919" spans="3:3">
      <c r="C919" s="103"/>
    </row>
    <row r="920" spans="3:3">
      <c r="C920" s="103"/>
    </row>
    <row r="921" spans="3:3">
      <c r="C921" s="103"/>
    </row>
    <row r="922" spans="3:3">
      <c r="C922" s="103"/>
    </row>
    <row r="923" spans="3:3">
      <c r="C923" s="103"/>
    </row>
    <row r="924" spans="3:3">
      <c r="C924" s="103"/>
    </row>
    <row r="925" spans="3:3">
      <c r="C925" s="103"/>
    </row>
    <row r="926" spans="3:3">
      <c r="C926" s="103"/>
    </row>
    <row r="927" spans="3:3">
      <c r="C927" s="103"/>
    </row>
    <row r="928" spans="3:3">
      <c r="C928" s="103"/>
    </row>
    <row r="929" spans="3:3">
      <c r="C929" s="103"/>
    </row>
    <row r="930" spans="3:3">
      <c r="C930" s="103"/>
    </row>
    <row r="931" spans="3:3">
      <c r="C931" s="103"/>
    </row>
    <row r="932" spans="3:3">
      <c r="C932" s="103"/>
    </row>
    <row r="933" spans="3:3">
      <c r="C933" s="103"/>
    </row>
    <row r="934" spans="3:3">
      <c r="C934" s="103"/>
    </row>
    <row r="935" spans="3:3">
      <c r="C935" s="103"/>
    </row>
    <row r="936" spans="3:3">
      <c r="C936" s="103"/>
    </row>
    <row r="937" spans="3:3">
      <c r="C937" s="103"/>
    </row>
    <row r="938" spans="3:3">
      <c r="C938" s="103"/>
    </row>
    <row r="939" spans="3:3">
      <c r="C939" s="103"/>
    </row>
    <row r="940" spans="3:3">
      <c r="C940" s="103"/>
    </row>
    <row r="941" spans="3:3">
      <c r="C941" s="103"/>
    </row>
    <row r="942" spans="3:3">
      <c r="C942" s="103"/>
    </row>
    <row r="943" spans="3:3">
      <c r="C943" s="103"/>
    </row>
    <row r="944" spans="3:3">
      <c r="C944" s="103"/>
    </row>
    <row r="945" spans="3:3">
      <c r="C945" s="103"/>
    </row>
    <row r="946" spans="3:3">
      <c r="C946" s="103"/>
    </row>
    <row r="947" spans="3:3">
      <c r="C947" s="103"/>
    </row>
    <row r="948" spans="3:3">
      <c r="C948" s="103"/>
    </row>
    <row r="949" spans="3:3">
      <c r="C949" s="103"/>
    </row>
    <row r="950" spans="3:3">
      <c r="C950" s="103"/>
    </row>
    <row r="951" spans="3:3">
      <c r="C951" s="103"/>
    </row>
    <row r="952" spans="3:3">
      <c r="C952" s="103"/>
    </row>
    <row r="953" spans="3:3">
      <c r="C953" s="103"/>
    </row>
    <row r="954" spans="3:3">
      <c r="C954" s="103"/>
    </row>
    <row r="955" spans="3:3">
      <c r="C955" s="103"/>
    </row>
    <row r="956" spans="3:3">
      <c r="C956" s="103"/>
    </row>
    <row r="957" spans="3:3">
      <c r="C957" s="103"/>
    </row>
    <row r="958" spans="3:3">
      <c r="C958" s="103"/>
    </row>
    <row r="959" spans="3:3">
      <c r="C959" s="103"/>
    </row>
    <row r="960" spans="3:3">
      <c r="C960" s="103"/>
    </row>
    <row r="961" spans="3:3">
      <c r="C961" s="103"/>
    </row>
    <row r="962" spans="3:3">
      <c r="C962" s="103"/>
    </row>
    <row r="963" spans="3:3">
      <c r="C963" s="103"/>
    </row>
    <row r="964" spans="3:3">
      <c r="C964" s="103"/>
    </row>
    <row r="965" spans="3:3">
      <c r="C965" s="103"/>
    </row>
    <row r="966" spans="3:3">
      <c r="C966" s="103"/>
    </row>
    <row r="967" spans="3:3">
      <c r="C967" s="103"/>
    </row>
    <row r="968" spans="3:3">
      <c r="C968" s="103"/>
    </row>
    <row r="969" spans="3:3">
      <c r="C969" s="103"/>
    </row>
    <row r="970" spans="3:3">
      <c r="C970" s="103"/>
    </row>
    <row r="971" spans="3:3">
      <c r="C971" s="103"/>
    </row>
    <row r="972" spans="3:3">
      <c r="C972" s="103"/>
    </row>
    <row r="973" spans="3:3">
      <c r="C973" s="103"/>
    </row>
    <row r="974" spans="3:3">
      <c r="C974" s="103"/>
    </row>
    <row r="975" spans="3:3">
      <c r="C975" s="103"/>
    </row>
    <row r="976" spans="3:3">
      <c r="C976" s="103"/>
    </row>
    <row r="977" spans="3:3">
      <c r="C977" s="103"/>
    </row>
    <row r="978" spans="3:3">
      <c r="C978" s="103"/>
    </row>
    <row r="979" spans="3:3">
      <c r="C979" s="103"/>
    </row>
    <row r="980" spans="3:3">
      <c r="C980" s="103"/>
    </row>
    <row r="981" spans="3:3">
      <c r="C981" s="103"/>
    </row>
    <row r="982" spans="3:3">
      <c r="C982" s="103"/>
    </row>
    <row r="983" spans="3:3">
      <c r="C983" s="103"/>
    </row>
    <row r="984" spans="3:3">
      <c r="C984" s="103"/>
    </row>
    <row r="985" spans="3:3">
      <c r="C985" s="103"/>
    </row>
    <row r="986" spans="3:3">
      <c r="C986" s="103"/>
    </row>
    <row r="987" spans="3:3">
      <c r="C987" s="103"/>
    </row>
    <row r="988" spans="3:3">
      <c r="C988" s="103"/>
    </row>
    <row r="989" spans="3:3">
      <c r="C989" s="103"/>
    </row>
    <row r="990" spans="3:3">
      <c r="C990" s="103"/>
    </row>
    <row r="991" spans="3:3">
      <c r="C991" s="103"/>
    </row>
    <row r="992" spans="3:3">
      <c r="C992" s="103"/>
    </row>
    <row r="993" spans="3:3">
      <c r="C993" s="103"/>
    </row>
    <row r="994" spans="3:3">
      <c r="C994" s="103"/>
    </row>
    <row r="995" spans="3:3">
      <c r="C995" s="103"/>
    </row>
    <row r="996" spans="3:3">
      <c r="C996" s="103"/>
    </row>
    <row r="997" spans="3:3">
      <c r="C997" s="103"/>
    </row>
    <row r="998" spans="3:3">
      <c r="C998" s="103"/>
    </row>
    <row r="999" spans="3:3">
      <c r="C999" s="103"/>
    </row>
    <row r="1000" spans="3:3">
      <c r="C1000" s="103"/>
    </row>
    <row r="1001" spans="3:3">
      <c r="C1001" s="103"/>
    </row>
    <row r="1002" spans="3:3">
      <c r="C1002" s="103"/>
    </row>
    <row r="1003" spans="3:3">
      <c r="C1003" s="103"/>
    </row>
    <row r="1004" spans="3:3">
      <c r="C1004" s="103"/>
    </row>
    <row r="1005" spans="3:3">
      <c r="C1005" s="103"/>
    </row>
    <row r="1006" spans="3:3">
      <c r="C1006" s="103"/>
    </row>
    <row r="1007" spans="3:3">
      <c r="C1007" s="103"/>
    </row>
    <row r="1008" spans="3:3">
      <c r="C1008" s="103"/>
    </row>
    <row r="1009" spans="3:3">
      <c r="C1009" s="103"/>
    </row>
    <row r="1010" spans="3:3">
      <c r="C1010" s="103"/>
    </row>
    <row r="1011" spans="3:3">
      <c r="C1011" s="103"/>
    </row>
    <row r="1012" spans="3:3">
      <c r="C1012" s="103"/>
    </row>
    <row r="1013" spans="3:3">
      <c r="C1013" s="103"/>
    </row>
    <row r="1014" spans="3:3">
      <c r="C1014" s="10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392F0-0572-4195-9D61-80DC12C28E1A}">
  <dimension ref="A1:AB96"/>
  <sheetViews>
    <sheetView tabSelected="1" workbookViewId="0">
      <selection activeCell="B2" sqref="B2:K2"/>
    </sheetView>
  </sheetViews>
  <sheetFormatPr baseColWidth="10" defaultRowHeight="15"/>
  <cols>
    <col min="1" max="1" width="11.42578125" style="2"/>
    <col min="2" max="2" width="45.28515625" style="2" customWidth="1"/>
    <col min="3" max="5" width="11.42578125" style="2"/>
    <col min="6" max="6" width="21.140625" customWidth="1"/>
    <col min="8" max="8" width="19.85546875" customWidth="1"/>
    <col min="12" max="17" width="11.42578125" style="2"/>
  </cols>
  <sheetData>
    <row r="1" spans="2:28" s="2" customFormat="1" ht="8.25" customHeight="1"/>
    <row r="2" spans="2:28" s="2" customFormat="1" ht="28.5" customHeight="1">
      <c r="B2" s="156" t="s">
        <v>2</v>
      </c>
      <c r="C2" s="156"/>
      <c r="D2" s="156"/>
      <c r="E2" s="156"/>
      <c r="F2" s="156"/>
      <c r="G2" s="156"/>
      <c r="H2" s="156"/>
      <c r="I2" s="156"/>
      <c r="J2" s="156"/>
      <c r="K2" s="156"/>
    </row>
    <row r="3" spans="2:28" s="2" customFormat="1" ht="14.25" customHeight="1">
      <c r="B3" s="14"/>
      <c r="C3" s="14"/>
      <c r="D3" s="14"/>
      <c r="E3" s="14"/>
      <c r="F3" s="14"/>
      <c r="G3" s="14"/>
      <c r="H3" s="14"/>
      <c r="I3" s="14"/>
      <c r="J3" s="14"/>
      <c r="K3" s="14"/>
    </row>
    <row r="4" spans="2:28" s="2" customFormat="1" ht="18.75" customHeight="1">
      <c r="B4" s="157" t="s">
        <v>36</v>
      </c>
      <c r="C4" s="157"/>
      <c r="D4" s="157"/>
      <c r="E4" s="157"/>
      <c r="F4" s="157"/>
      <c r="G4" s="157"/>
      <c r="H4" s="157"/>
      <c r="I4" s="157"/>
      <c r="J4" s="157"/>
      <c r="K4" s="157"/>
    </row>
    <row r="5" spans="2:28" s="2" customFormat="1"/>
    <row r="6" spans="2:28">
      <c r="B6" s="95" t="s">
        <v>398</v>
      </c>
      <c r="C6" s="96" t="s">
        <v>0</v>
      </c>
      <c r="D6" s="96" t="s">
        <v>1</v>
      </c>
      <c r="F6" s="155" t="s">
        <v>3</v>
      </c>
      <c r="G6" s="155"/>
      <c r="H6" s="155"/>
      <c r="I6" s="155"/>
      <c r="J6" s="155"/>
      <c r="K6" s="155"/>
    </row>
    <row r="7" spans="2:28">
      <c r="B7" s="4" t="s">
        <v>4</v>
      </c>
      <c r="C7" s="3">
        <v>2</v>
      </c>
      <c r="D7" s="3">
        <v>96</v>
      </c>
      <c r="F7" s="12" t="s">
        <v>26</v>
      </c>
      <c r="G7" s="13">
        <f>SUM(G8:G14)</f>
        <v>0.3</v>
      </c>
      <c r="H7" s="12" t="s">
        <v>27</v>
      </c>
      <c r="I7" s="13">
        <f>SUM(I8:I14)</f>
        <v>0.28000000000000003</v>
      </c>
      <c r="J7" s="12" t="s">
        <v>28</v>
      </c>
      <c r="K7" s="13">
        <f>SUM(K8:K14)</f>
        <v>0.42000000000000004</v>
      </c>
    </row>
    <row r="8" spans="2:28">
      <c r="B8" s="4" t="s">
        <v>5</v>
      </c>
      <c r="C8" s="3">
        <v>1</v>
      </c>
      <c r="D8" s="3">
        <v>96</v>
      </c>
      <c r="F8" s="1" t="s">
        <v>29</v>
      </c>
      <c r="G8" s="10">
        <v>0.08</v>
      </c>
      <c r="H8" s="1" t="s">
        <v>29</v>
      </c>
      <c r="I8" s="10">
        <v>0.1</v>
      </c>
      <c r="J8" s="1" t="s">
        <v>29</v>
      </c>
      <c r="K8" s="10">
        <v>0.15</v>
      </c>
    </row>
    <row r="9" spans="2:28">
      <c r="B9" s="4" t="s">
        <v>6</v>
      </c>
      <c r="C9" s="3">
        <v>2</v>
      </c>
      <c r="D9" s="3">
        <v>96</v>
      </c>
      <c r="F9" s="1" t="s">
        <v>30</v>
      </c>
      <c r="G9" s="10">
        <v>0.06</v>
      </c>
      <c r="H9" s="1" t="s">
        <v>30</v>
      </c>
      <c r="I9" s="10">
        <v>7.0000000000000007E-2</v>
      </c>
      <c r="J9" s="1" t="s">
        <v>30</v>
      </c>
      <c r="K9" s="10">
        <v>0.1</v>
      </c>
    </row>
    <row r="10" spans="2:28">
      <c r="B10" s="5" t="s">
        <v>7</v>
      </c>
      <c r="C10" s="3">
        <v>4</v>
      </c>
      <c r="D10" s="3">
        <v>32</v>
      </c>
      <c r="F10" s="1" t="s">
        <v>31</v>
      </c>
      <c r="G10" s="10">
        <v>0.03</v>
      </c>
      <c r="H10" s="1" t="s">
        <v>31</v>
      </c>
      <c r="I10" s="10">
        <v>0.05</v>
      </c>
      <c r="J10" s="1" t="s">
        <v>31</v>
      </c>
      <c r="K10" s="10">
        <v>7.0000000000000007E-2</v>
      </c>
    </row>
    <row r="11" spans="2:28">
      <c r="B11" s="5" t="s">
        <v>8</v>
      </c>
      <c r="C11" s="3">
        <v>2</v>
      </c>
      <c r="D11" s="3">
        <v>32</v>
      </c>
      <c r="F11" s="1" t="s">
        <v>32</v>
      </c>
      <c r="G11" s="10">
        <v>0.02</v>
      </c>
      <c r="H11" s="1" t="s">
        <v>32</v>
      </c>
      <c r="I11" s="10">
        <v>0.03</v>
      </c>
      <c r="J11" s="1" t="s">
        <v>32</v>
      </c>
      <c r="K11" s="10">
        <v>0.05</v>
      </c>
    </row>
    <row r="12" spans="2:28">
      <c r="B12" s="5" t="s">
        <v>9</v>
      </c>
      <c r="C12" s="3">
        <v>4</v>
      </c>
      <c r="D12" s="3">
        <v>32</v>
      </c>
      <c r="F12" s="1" t="s">
        <v>33</v>
      </c>
      <c r="G12" s="10">
        <v>0.01</v>
      </c>
      <c r="H12" s="1" t="s">
        <v>33</v>
      </c>
      <c r="I12" s="10">
        <v>0.01</v>
      </c>
      <c r="J12" s="1" t="s">
        <v>33</v>
      </c>
      <c r="K12" s="10">
        <v>0.03</v>
      </c>
    </row>
    <row r="13" spans="2:28">
      <c r="B13" s="6" t="s">
        <v>10</v>
      </c>
      <c r="C13" s="3">
        <v>4</v>
      </c>
      <c r="D13" s="3">
        <v>16</v>
      </c>
      <c r="F13" s="1" t="s">
        <v>34</v>
      </c>
      <c r="G13" s="10">
        <v>0.02</v>
      </c>
      <c r="H13" s="1" t="s">
        <v>34</v>
      </c>
      <c r="I13" s="10">
        <v>0.02</v>
      </c>
      <c r="J13" s="1" t="s">
        <v>34</v>
      </c>
      <c r="K13" s="10">
        <v>0.02</v>
      </c>
    </row>
    <row r="14" spans="2:28">
      <c r="B14" s="6" t="s">
        <v>11</v>
      </c>
      <c r="C14" s="3">
        <v>2</v>
      </c>
      <c r="D14" s="3">
        <v>16</v>
      </c>
      <c r="F14" s="1" t="s">
        <v>35</v>
      </c>
      <c r="G14" s="10">
        <v>0.08</v>
      </c>
      <c r="H14" s="1"/>
      <c r="I14" s="10"/>
      <c r="J14" s="1"/>
      <c r="K14" s="10"/>
    </row>
    <row r="15" spans="2:28">
      <c r="B15" s="6" t="s">
        <v>12</v>
      </c>
      <c r="C15" s="3">
        <v>4</v>
      </c>
      <c r="D15" s="3">
        <v>16</v>
      </c>
      <c r="F15" s="2"/>
      <c r="G15" s="2"/>
      <c r="H15" s="2"/>
      <c r="I15" s="2"/>
      <c r="J15" s="2"/>
      <c r="K15" s="2"/>
      <c r="R15" s="2"/>
      <c r="S15" s="2"/>
      <c r="T15" s="2"/>
      <c r="U15" s="2"/>
      <c r="V15" s="2"/>
      <c r="W15" s="2"/>
      <c r="X15" s="2"/>
      <c r="Y15" s="2"/>
      <c r="Z15" s="2"/>
      <c r="AA15" s="2"/>
      <c r="AB15" s="2"/>
    </row>
    <row r="16" spans="2:28">
      <c r="B16" s="7" t="s">
        <v>13</v>
      </c>
      <c r="C16" s="3">
        <v>8</v>
      </c>
      <c r="D16" s="3">
        <v>16</v>
      </c>
      <c r="F16" s="2"/>
      <c r="G16" s="2"/>
      <c r="H16" s="2"/>
      <c r="I16" s="2"/>
      <c r="J16" s="2"/>
      <c r="K16" s="2"/>
      <c r="R16" s="2"/>
      <c r="S16" s="2"/>
      <c r="T16" s="2"/>
      <c r="U16" s="2"/>
      <c r="V16" s="2"/>
      <c r="W16" s="2"/>
      <c r="X16" s="2"/>
      <c r="Y16" s="2"/>
      <c r="Z16" s="2"/>
      <c r="AA16" s="2"/>
      <c r="AB16" s="2"/>
    </row>
    <row r="17" spans="2:28">
      <c r="B17" s="7" t="s">
        <v>14</v>
      </c>
      <c r="C17" s="3">
        <v>4</v>
      </c>
      <c r="D17" s="3">
        <v>16</v>
      </c>
      <c r="F17" s="2"/>
      <c r="G17" s="2"/>
      <c r="H17" s="2"/>
      <c r="I17" s="2"/>
      <c r="J17" s="2"/>
      <c r="K17" s="2"/>
      <c r="R17" s="2"/>
      <c r="S17" s="2"/>
      <c r="T17" s="2"/>
      <c r="U17" s="2"/>
      <c r="V17" s="2"/>
      <c r="W17" s="2"/>
      <c r="X17" s="2"/>
      <c r="Y17" s="2"/>
      <c r="Z17" s="2"/>
      <c r="AA17" s="2"/>
      <c r="AB17" s="2"/>
    </row>
    <row r="18" spans="2:28">
      <c r="B18" s="7" t="s">
        <v>15</v>
      </c>
      <c r="C18" s="3">
        <v>8</v>
      </c>
      <c r="D18" s="3">
        <v>16</v>
      </c>
      <c r="F18" s="2"/>
      <c r="G18" s="2"/>
      <c r="H18" s="2"/>
      <c r="I18" s="2"/>
      <c r="J18" s="2"/>
      <c r="K18" s="2"/>
      <c r="R18" s="2"/>
      <c r="S18" s="2"/>
      <c r="T18" s="2"/>
      <c r="U18" s="2"/>
      <c r="V18" s="2"/>
      <c r="W18" s="2"/>
      <c r="X18" s="2"/>
      <c r="Y18" s="2"/>
      <c r="Z18" s="2"/>
      <c r="AA18" s="2"/>
      <c r="AB18" s="2"/>
    </row>
    <row r="19" spans="2:28">
      <c r="B19" s="8" t="s">
        <v>16</v>
      </c>
      <c r="C19" s="3">
        <v>16</v>
      </c>
      <c r="D19" s="3">
        <v>32</v>
      </c>
      <c r="F19" s="2"/>
      <c r="G19" s="2"/>
      <c r="H19" s="2"/>
      <c r="I19" s="2"/>
      <c r="J19" s="2"/>
      <c r="K19" s="2"/>
      <c r="R19" s="2"/>
      <c r="S19" s="2"/>
      <c r="T19" s="2"/>
      <c r="U19" s="2"/>
      <c r="V19" s="2"/>
      <c r="W19" s="2"/>
      <c r="X19" s="2"/>
      <c r="Y19" s="2"/>
      <c r="Z19" s="2"/>
      <c r="AA19" s="2"/>
      <c r="AB19" s="2"/>
    </row>
    <row r="20" spans="2:28">
      <c r="B20" s="8" t="s">
        <v>17</v>
      </c>
      <c r="C20" s="3">
        <v>8</v>
      </c>
      <c r="D20" s="3">
        <v>32</v>
      </c>
      <c r="F20" s="2"/>
      <c r="G20" s="2"/>
      <c r="H20" s="2"/>
      <c r="I20" s="2"/>
      <c r="J20" s="2"/>
      <c r="K20" s="2"/>
      <c r="R20" s="2"/>
      <c r="S20" s="2"/>
      <c r="T20" s="2"/>
      <c r="U20" s="2"/>
      <c r="V20" s="2"/>
      <c r="W20" s="2"/>
      <c r="X20" s="2"/>
      <c r="Y20" s="2"/>
      <c r="Z20" s="2"/>
      <c r="AA20" s="2"/>
      <c r="AB20" s="2"/>
    </row>
    <row r="21" spans="2:28">
      <c r="B21" s="8" t="s">
        <v>18</v>
      </c>
      <c r="C21" s="3">
        <v>16</v>
      </c>
      <c r="D21" s="3">
        <v>32</v>
      </c>
      <c r="F21" s="2"/>
      <c r="G21" s="2"/>
      <c r="H21" s="2"/>
      <c r="I21" s="2"/>
      <c r="J21" s="2"/>
      <c r="K21" s="2"/>
      <c r="R21" s="2"/>
      <c r="S21" s="2"/>
      <c r="T21" s="2"/>
      <c r="U21" s="2"/>
      <c r="V21" s="2"/>
      <c r="W21" s="2"/>
      <c r="X21" s="2"/>
      <c r="Y21" s="2"/>
      <c r="Z21" s="2"/>
      <c r="AA21" s="2"/>
      <c r="AB21" s="2"/>
    </row>
    <row r="22" spans="2:28">
      <c r="B22" s="9" t="s">
        <v>19</v>
      </c>
      <c r="C22" s="3">
        <v>4</v>
      </c>
      <c r="D22" s="3">
        <v>64</v>
      </c>
      <c r="F22" s="2"/>
      <c r="G22" s="2"/>
      <c r="H22" s="2"/>
      <c r="I22" s="2"/>
      <c r="J22" s="2"/>
      <c r="K22" s="2"/>
      <c r="R22" s="2"/>
      <c r="S22" s="2"/>
      <c r="T22" s="2"/>
      <c r="U22" s="2"/>
      <c r="V22" s="2"/>
      <c r="W22" s="2"/>
      <c r="X22" s="2"/>
      <c r="Y22" s="2"/>
      <c r="Z22" s="2"/>
      <c r="AA22" s="2"/>
      <c r="AB22" s="2"/>
    </row>
    <row r="23" spans="2:28">
      <c r="B23" s="9" t="s">
        <v>20</v>
      </c>
      <c r="C23" s="3">
        <v>6</v>
      </c>
      <c r="D23" s="3">
        <v>48</v>
      </c>
      <c r="F23" s="2"/>
      <c r="G23" s="2"/>
      <c r="H23" s="2"/>
      <c r="I23" s="2"/>
      <c r="J23" s="2"/>
      <c r="K23" s="2"/>
      <c r="R23" s="2"/>
      <c r="S23" s="2"/>
      <c r="T23" s="2"/>
      <c r="U23" s="2"/>
      <c r="V23" s="2"/>
      <c r="W23" s="2"/>
      <c r="X23" s="2"/>
      <c r="Y23" s="2"/>
      <c r="Z23" s="2"/>
      <c r="AA23" s="2"/>
      <c r="AB23" s="2"/>
    </row>
    <row r="24" spans="2:28">
      <c r="B24" s="9" t="s">
        <v>21</v>
      </c>
      <c r="C24" s="3">
        <v>8</v>
      </c>
      <c r="D24" s="3">
        <v>32</v>
      </c>
      <c r="F24" s="2"/>
      <c r="G24" s="2"/>
      <c r="H24" s="2"/>
      <c r="I24" s="2"/>
      <c r="J24" s="2"/>
      <c r="K24" s="2"/>
      <c r="R24" s="2"/>
      <c r="S24" s="2"/>
      <c r="T24" s="2"/>
      <c r="U24" s="2"/>
      <c r="V24" s="2"/>
      <c r="W24" s="2"/>
      <c r="X24" s="2"/>
      <c r="Y24" s="2"/>
      <c r="Z24" s="2"/>
      <c r="AA24" s="2"/>
      <c r="AB24" s="2"/>
    </row>
    <row r="25" spans="2:28">
      <c r="B25" s="9" t="s">
        <v>22</v>
      </c>
      <c r="C25" s="3">
        <v>10</v>
      </c>
      <c r="D25" s="3">
        <v>20</v>
      </c>
      <c r="F25" s="2"/>
      <c r="G25" s="2"/>
      <c r="H25" s="2"/>
      <c r="I25" s="2"/>
      <c r="J25" s="2"/>
      <c r="K25" s="2"/>
      <c r="R25" s="2"/>
      <c r="S25" s="2"/>
      <c r="T25" s="2"/>
      <c r="U25" s="2"/>
      <c r="V25" s="2"/>
      <c r="W25" s="2"/>
      <c r="X25" s="2"/>
      <c r="Y25" s="2"/>
      <c r="Z25" s="2"/>
      <c r="AA25" s="2"/>
      <c r="AB25" s="2"/>
    </row>
    <row r="26" spans="2:28">
      <c r="B26" s="9" t="s">
        <v>23</v>
      </c>
      <c r="C26" s="3">
        <v>15</v>
      </c>
      <c r="D26" s="3">
        <v>15</v>
      </c>
      <c r="F26" s="2"/>
      <c r="G26" s="2"/>
      <c r="H26" s="2"/>
      <c r="I26" s="2"/>
      <c r="J26" s="2"/>
      <c r="K26" s="2"/>
      <c r="R26" s="2"/>
      <c r="S26" s="2"/>
      <c r="T26" s="2"/>
      <c r="U26" s="2"/>
      <c r="V26" s="2"/>
      <c r="W26" s="2"/>
      <c r="X26" s="2"/>
      <c r="Y26" s="2"/>
      <c r="Z26" s="2"/>
      <c r="AA26" s="2"/>
      <c r="AB26" s="2"/>
    </row>
    <row r="27" spans="2:28">
      <c r="B27" s="9" t="s">
        <v>24</v>
      </c>
      <c r="C27" s="3">
        <v>20</v>
      </c>
      <c r="D27" s="3">
        <v>20</v>
      </c>
      <c r="F27" s="2"/>
      <c r="G27" s="2"/>
      <c r="H27" s="2"/>
      <c r="I27" s="2"/>
      <c r="J27" s="2"/>
      <c r="K27" s="2"/>
      <c r="R27" s="2"/>
      <c r="S27" s="2"/>
      <c r="T27" s="2"/>
      <c r="U27" s="2"/>
      <c r="V27" s="2"/>
      <c r="W27" s="2"/>
      <c r="X27" s="2"/>
      <c r="Y27" s="2"/>
      <c r="Z27" s="2"/>
      <c r="AA27" s="2"/>
      <c r="AB27" s="2"/>
    </row>
    <row r="28" spans="2:28">
      <c r="B28" s="9" t="s">
        <v>25</v>
      </c>
      <c r="C28" s="3">
        <v>25</v>
      </c>
      <c r="D28" s="3">
        <v>25</v>
      </c>
      <c r="F28" s="2"/>
      <c r="G28" s="2"/>
      <c r="H28" s="2"/>
      <c r="I28" s="2"/>
      <c r="J28" s="2"/>
      <c r="K28" s="2"/>
      <c r="R28" s="2"/>
      <c r="S28" s="2"/>
      <c r="T28" s="2"/>
      <c r="U28" s="2"/>
      <c r="V28" s="2"/>
      <c r="W28" s="2"/>
      <c r="X28" s="2"/>
      <c r="Y28" s="2"/>
      <c r="Z28" s="2"/>
      <c r="AA28" s="2"/>
      <c r="AB28" s="2"/>
    </row>
    <row r="29" spans="2:28">
      <c r="D29" s="153">
        <f>SUM(D7:D28)</f>
        <v>800</v>
      </c>
      <c r="F29" s="2"/>
      <c r="G29" s="2"/>
      <c r="H29" s="2"/>
      <c r="I29" s="2"/>
      <c r="J29" s="2"/>
      <c r="K29" s="2"/>
      <c r="R29" s="2"/>
      <c r="S29" s="2"/>
      <c r="T29" s="2"/>
      <c r="U29" s="2"/>
      <c r="V29" s="2"/>
      <c r="W29" s="2"/>
      <c r="X29" s="2"/>
      <c r="Y29" s="2"/>
      <c r="Z29" s="2"/>
      <c r="AA29" s="2"/>
      <c r="AB29" s="2"/>
    </row>
    <row r="30" spans="2:28">
      <c r="F30" s="2"/>
      <c r="G30" s="2"/>
      <c r="H30" s="2"/>
      <c r="I30" s="2"/>
      <c r="J30" s="2"/>
      <c r="K30" s="2"/>
      <c r="R30" s="2"/>
      <c r="S30" s="2"/>
      <c r="T30" s="2"/>
      <c r="U30" s="2"/>
      <c r="V30" s="2"/>
      <c r="W30" s="2"/>
      <c r="X30" s="2"/>
      <c r="Y30" s="2"/>
      <c r="Z30" s="2"/>
      <c r="AA30" s="2"/>
      <c r="AB30" s="2"/>
    </row>
    <row r="31" spans="2:28">
      <c r="B31" s="15" t="s">
        <v>395</v>
      </c>
      <c r="C31" s="154" t="s">
        <v>418</v>
      </c>
      <c r="D31" s="154"/>
      <c r="F31" s="2"/>
      <c r="G31" s="2"/>
      <c r="H31" s="2"/>
      <c r="I31" s="2"/>
      <c r="J31" s="2"/>
      <c r="K31" s="2"/>
      <c r="R31" s="2"/>
      <c r="S31" s="2"/>
      <c r="T31" s="2"/>
      <c r="U31" s="2"/>
      <c r="V31" s="2"/>
      <c r="W31" s="2"/>
      <c r="X31" s="2"/>
      <c r="Y31" s="2"/>
      <c r="Z31" s="2"/>
      <c r="AA31" s="2"/>
      <c r="AB31" s="2"/>
    </row>
    <row r="32" spans="2:28">
      <c r="B32" s="15" t="s">
        <v>396</v>
      </c>
      <c r="C32" s="158" t="s">
        <v>419</v>
      </c>
      <c r="D32" s="154"/>
      <c r="F32" s="2"/>
      <c r="G32" s="2"/>
      <c r="H32" s="2"/>
      <c r="I32" s="2"/>
      <c r="J32" s="2"/>
      <c r="K32" s="2"/>
      <c r="R32" s="2"/>
      <c r="S32" s="2"/>
      <c r="T32" s="2"/>
      <c r="U32" s="2"/>
      <c r="V32" s="2"/>
      <c r="W32" s="2"/>
      <c r="X32" s="2"/>
      <c r="Y32" s="2"/>
      <c r="Z32" s="2"/>
      <c r="AA32" s="2"/>
      <c r="AB32" s="2"/>
    </row>
    <row r="33" spans="2:28">
      <c r="B33" s="15" t="s">
        <v>38</v>
      </c>
      <c r="C33" s="154">
        <v>23593458309</v>
      </c>
      <c r="D33" s="154"/>
      <c r="F33" s="2"/>
      <c r="G33" s="2"/>
      <c r="H33" s="2"/>
      <c r="I33" s="2"/>
      <c r="J33" s="2"/>
      <c r="K33" s="2"/>
      <c r="R33" s="2"/>
      <c r="S33" s="2"/>
      <c r="T33" s="2"/>
      <c r="U33" s="2"/>
      <c r="V33" s="2"/>
      <c r="W33" s="2"/>
      <c r="X33" s="2"/>
      <c r="Y33" s="2"/>
      <c r="Z33" s="2"/>
      <c r="AA33" s="2"/>
      <c r="AB33" s="2"/>
    </row>
    <row r="34" spans="2:28">
      <c r="F34" s="2"/>
      <c r="G34" s="2"/>
      <c r="H34" s="2"/>
      <c r="I34" s="2"/>
      <c r="J34" s="2"/>
      <c r="K34" s="2"/>
      <c r="R34" s="2"/>
      <c r="S34" s="2"/>
      <c r="T34" s="2"/>
      <c r="U34" s="2"/>
      <c r="V34" s="2"/>
      <c r="W34" s="2"/>
      <c r="X34" s="2"/>
      <c r="Y34" s="2"/>
      <c r="Z34" s="2"/>
      <c r="AA34" s="2"/>
      <c r="AB34" s="2"/>
    </row>
    <row r="35" spans="2:28">
      <c r="F35" s="2"/>
      <c r="G35" s="2"/>
      <c r="H35" s="2"/>
      <c r="I35" s="2"/>
      <c r="J35" s="2"/>
      <c r="K35" s="2"/>
      <c r="R35" s="2"/>
      <c r="S35" s="2"/>
      <c r="T35" s="2"/>
      <c r="U35" s="2"/>
      <c r="V35" s="2"/>
      <c r="W35" s="2"/>
      <c r="X35" s="2"/>
      <c r="Y35" s="2"/>
      <c r="Z35" s="2"/>
      <c r="AA35" s="2"/>
      <c r="AB35" s="2"/>
    </row>
    <row r="36" spans="2:28">
      <c r="F36" s="2"/>
      <c r="G36" s="2"/>
      <c r="H36" s="2"/>
      <c r="I36" s="2"/>
      <c r="J36" s="2"/>
      <c r="K36" s="2"/>
      <c r="R36" s="2"/>
      <c r="S36" s="2"/>
      <c r="T36" s="2"/>
      <c r="U36" s="2"/>
      <c r="V36" s="2"/>
      <c r="W36" s="2"/>
      <c r="X36" s="2"/>
      <c r="Y36" s="2"/>
      <c r="Z36" s="2"/>
      <c r="AA36" s="2"/>
      <c r="AB36" s="2"/>
    </row>
    <row r="37" spans="2:28">
      <c r="F37" s="2"/>
      <c r="G37" s="2"/>
      <c r="H37" s="2"/>
      <c r="I37" s="2"/>
      <c r="J37" s="2"/>
      <c r="K37" s="2"/>
      <c r="R37" s="2"/>
      <c r="S37" s="2"/>
      <c r="T37" s="2"/>
      <c r="U37" s="2"/>
      <c r="V37" s="2"/>
      <c r="W37" s="2"/>
      <c r="X37" s="2"/>
      <c r="Y37" s="2"/>
      <c r="Z37" s="2"/>
      <c r="AA37" s="2"/>
      <c r="AB37" s="2"/>
    </row>
    <row r="38" spans="2:28">
      <c r="F38" s="2"/>
      <c r="G38" s="2"/>
      <c r="H38" s="2"/>
      <c r="I38" s="2"/>
      <c r="J38" s="2"/>
      <c r="K38" s="2"/>
      <c r="R38" s="2"/>
      <c r="S38" s="2"/>
      <c r="T38" s="2"/>
      <c r="U38" s="2"/>
      <c r="V38" s="2"/>
      <c r="W38" s="2"/>
      <c r="X38" s="2"/>
      <c r="Y38" s="2"/>
      <c r="Z38" s="2"/>
      <c r="AA38" s="2"/>
      <c r="AB38" s="2"/>
    </row>
    <row r="39" spans="2:28">
      <c r="F39" s="2"/>
      <c r="G39" s="2"/>
      <c r="H39" s="2"/>
      <c r="I39" s="2"/>
      <c r="J39" s="2"/>
      <c r="K39" s="2"/>
      <c r="R39" s="2"/>
      <c r="S39" s="2"/>
      <c r="T39" s="2"/>
      <c r="U39" s="2"/>
      <c r="V39" s="2"/>
      <c r="W39" s="2"/>
      <c r="X39" s="2"/>
      <c r="Y39" s="2"/>
      <c r="Z39" s="2"/>
      <c r="AA39" s="2"/>
      <c r="AB39" s="2"/>
    </row>
    <row r="40" spans="2:28">
      <c r="F40" s="2"/>
      <c r="G40" s="2"/>
      <c r="H40" s="2"/>
      <c r="I40" s="2"/>
      <c r="J40" s="2"/>
      <c r="K40" s="2"/>
      <c r="R40" s="2"/>
      <c r="S40" s="2"/>
      <c r="T40" s="2"/>
      <c r="U40" s="2"/>
      <c r="V40" s="2"/>
      <c r="W40" s="2"/>
      <c r="X40" s="2"/>
      <c r="Y40" s="2"/>
      <c r="Z40" s="2"/>
      <c r="AA40" s="2"/>
      <c r="AB40" s="2"/>
    </row>
    <row r="41" spans="2:28">
      <c r="F41" s="2"/>
      <c r="G41" s="2"/>
      <c r="H41" s="2"/>
      <c r="I41" s="2"/>
      <c r="J41" s="2"/>
      <c r="K41" s="2"/>
      <c r="R41" s="2"/>
      <c r="S41" s="2"/>
      <c r="T41" s="2"/>
      <c r="U41" s="2"/>
      <c r="V41" s="2"/>
      <c r="W41" s="2"/>
      <c r="X41" s="2"/>
      <c r="Y41" s="2"/>
      <c r="Z41" s="2"/>
      <c r="AA41" s="2"/>
      <c r="AB41" s="2"/>
    </row>
    <row r="42" spans="2:28">
      <c r="F42" s="2"/>
      <c r="G42" s="2"/>
      <c r="H42" s="2"/>
      <c r="I42" s="2"/>
      <c r="J42" s="2"/>
      <c r="K42" s="2"/>
      <c r="R42" s="2"/>
      <c r="S42" s="2"/>
      <c r="T42" s="2"/>
      <c r="U42" s="2"/>
      <c r="V42" s="2"/>
      <c r="W42" s="2"/>
      <c r="X42" s="2"/>
      <c r="Y42" s="2"/>
      <c r="Z42" s="2"/>
      <c r="AA42" s="2"/>
      <c r="AB42" s="2"/>
    </row>
    <row r="43" spans="2:28">
      <c r="F43" s="2"/>
      <c r="G43" s="2"/>
      <c r="H43" s="2"/>
      <c r="I43" s="2"/>
      <c r="J43" s="2"/>
      <c r="K43" s="2"/>
      <c r="R43" s="2"/>
      <c r="S43" s="2"/>
      <c r="T43" s="2"/>
      <c r="U43" s="2"/>
      <c r="V43" s="2"/>
      <c r="W43" s="2"/>
      <c r="X43" s="2"/>
      <c r="Y43" s="2"/>
      <c r="Z43" s="2"/>
      <c r="AA43" s="2"/>
      <c r="AB43" s="2"/>
    </row>
    <row r="44" spans="2:28">
      <c r="F44" s="2"/>
      <c r="G44" s="2"/>
      <c r="H44" s="2"/>
      <c r="I44" s="2"/>
      <c r="J44" s="2"/>
      <c r="K44" s="2"/>
      <c r="R44" s="2"/>
      <c r="S44" s="2"/>
      <c r="T44" s="2"/>
      <c r="U44" s="2"/>
      <c r="V44" s="2"/>
      <c r="W44" s="2"/>
      <c r="X44" s="2"/>
      <c r="Y44" s="2"/>
      <c r="Z44" s="2"/>
      <c r="AA44" s="2"/>
      <c r="AB44" s="2"/>
    </row>
    <row r="45" spans="2:28">
      <c r="F45" s="2"/>
      <c r="G45" s="2"/>
      <c r="H45" s="2"/>
      <c r="I45" s="2"/>
      <c r="J45" s="2"/>
      <c r="K45" s="2"/>
      <c r="R45" s="2"/>
      <c r="S45" s="2"/>
      <c r="T45" s="2"/>
      <c r="U45" s="2"/>
      <c r="V45" s="2"/>
      <c r="W45" s="2"/>
      <c r="X45" s="2"/>
      <c r="Y45" s="2"/>
      <c r="Z45" s="2"/>
      <c r="AA45" s="2"/>
      <c r="AB45" s="2"/>
    </row>
    <row r="46" spans="2:28">
      <c r="F46" s="2"/>
      <c r="G46" s="2"/>
      <c r="H46" s="2"/>
      <c r="I46" s="2"/>
      <c r="J46" s="2"/>
      <c r="K46" s="2"/>
      <c r="R46" s="2"/>
      <c r="S46" s="2"/>
      <c r="T46" s="2"/>
      <c r="U46" s="2"/>
      <c r="V46" s="2"/>
      <c r="W46" s="2"/>
      <c r="X46" s="2"/>
      <c r="Y46" s="2"/>
      <c r="Z46" s="2"/>
      <c r="AA46" s="2"/>
      <c r="AB46" s="2"/>
    </row>
    <row r="47" spans="2:28">
      <c r="F47" s="2"/>
      <c r="G47" s="2"/>
      <c r="H47" s="2"/>
      <c r="I47" s="2"/>
      <c r="J47" s="2"/>
      <c r="K47" s="2"/>
      <c r="R47" s="2"/>
      <c r="S47" s="2"/>
      <c r="T47" s="2"/>
      <c r="U47" s="2"/>
      <c r="V47" s="2"/>
      <c r="W47" s="2"/>
      <c r="X47" s="2"/>
      <c r="Y47" s="2"/>
      <c r="Z47" s="2"/>
      <c r="AA47" s="2"/>
      <c r="AB47" s="2"/>
    </row>
    <row r="48" spans="2:28">
      <c r="F48" s="2"/>
      <c r="G48" s="2"/>
      <c r="H48" s="2"/>
      <c r="I48" s="2"/>
      <c r="J48" s="2"/>
      <c r="K48" s="2"/>
      <c r="R48" s="2"/>
      <c r="S48" s="2"/>
      <c r="T48" s="2"/>
      <c r="U48" s="2"/>
      <c r="V48" s="2"/>
      <c r="W48" s="2"/>
      <c r="X48" s="2"/>
      <c r="Y48" s="2"/>
      <c r="Z48" s="2"/>
      <c r="AA48" s="2"/>
      <c r="AB48" s="2"/>
    </row>
    <row r="49" spans="6:28">
      <c r="F49" s="2"/>
      <c r="G49" s="2"/>
      <c r="H49" s="2"/>
      <c r="I49" s="2"/>
      <c r="J49" s="2"/>
      <c r="K49" s="2"/>
      <c r="R49" s="2"/>
      <c r="S49" s="2"/>
      <c r="T49" s="2"/>
      <c r="U49" s="2"/>
      <c r="V49" s="2"/>
      <c r="W49" s="2"/>
      <c r="X49" s="2"/>
      <c r="Y49" s="2"/>
      <c r="Z49" s="2"/>
      <c r="AA49" s="2"/>
      <c r="AB49" s="2"/>
    </row>
    <row r="50" spans="6:28">
      <c r="F50" s="2"/>
      <c r="G50" s="2"/>
      <c r="H50" s="2"/>
      <c r="I50" s="2"/>
      <c r="J50" s="2"/>
      <c r="K50" s="2"/>
      <c r="R50" s="2"/>
      <c r="S50" s="2"/>
      <c r="T50" s="2"/>
      <c r="U50" s="2"/>
      <c r="V50" s="2"/>
      <c r="W50" s="2"/>
      <c r="X50" s="2"/>
      <c r="Y50" s="2"/>
      <c r="Z50" s="2"/>
      <c r="AA50" s="2"/>
      <c r="AB50" s="2"/>
    </row>
    <row r="51" spans="6:28">
      <c r="F51" s="2"/>
      <c r="G51" s="2"/>
      <c r="H51" s="2"/>
      <c r="I51" s="2"/>
      <c r="J51" s="2"/>
      <c r="K51" s="2"/>
      <c r="R51" s="2"/>
      <c r="S51" s="2"/>
      <c r="T51" s="2"/>
      <c r="U51" s="2"/>
      <c r="V51" s="2"/>
      <c r="W51" s="2"/>
      <c r="X51" s="2"/>
      <c r="Y51" s="2"/>
      <c r="Z51" s="2"/>
      <c r="AA51" s="2"/>
      <c r="AB51" s="2"/>
    </row>
    <row r="52" spans="6:28">
      <c r="F52" s="2"/>
      <c r="G52" s="2"/>
      <c r="H52" s="2"/>
      <c r="I52" s="2"/>
      <c r="J52" s="2"/>
      <c r="K52" s="2"/>
      <c r="R52" s="2"/>
      <c r="S52" s="2"/>
      <c r="T52" s="2"/>
      <c r="U52" s="2"/>
      <c r="V52" s="2"/>
      <c r="W52" s="2"/>
      <c r="X52" s="2"/>
      <c r="Y52" s="2"/>
      <c r="Z52" s="2"/>
      <c r="AA52" s="2"/>
      <c r="AB52" s="2"/>
    </row>
    <row r="53" spans="6:28">
      <c r="F53" s="2"/>
      <c r="G53" s="2"/>
      <c r="H53" s="2"/>
      <c r="I53" s="2"/>
      <c r="J53" s="2"/>
      <c r="K53" s="2"/>
      <c r="R53" s="2"/>
      <c r="S53" s="2"/>
      <c r="T53" s="2"/>
      <c r="U53" s="2"/>
      <c r="V53" s="2"/>
      <c r="W53" s="2"/>
      <c r="X53" s="2"/>
      <c r="Y53" s="2"/>
      <c r="Z53" s="2"/>
      <c r="AA53" s="2"/>
      <c r="AB53" s="2"/>
    </row>
    <row r="54" spans="6:28">
      <c r="F54" s="2"/>
      <c r="G54" s="2"/>
      <c r="H54" s="2"/>
      <c r="I54" s="2"/>
      <c r="J54" s="2"/>
      <c r="K54" s="2"/>
      <c r="R54" s="2"/>
      <c r="S54" s="2"/>
      <c r="T54" s="2"/>
      <c r="U54" s="2"/>
      <c r="V54" s="2"/>
      <c r="W54" s="2"/>
      <c r="X54" s="2"/>
      <c r="Y54" s="2"/>
      <c r="Z54" s="2"/>
      <c r="AA54" s="2"/>
      <c r="AB54" s="2"/>
    </row>
    <row r="55" spans="6:28">
      <c r="F55" s="2"/>
      <c r="G55" s="2"/>
      <c r="H55" s="2"/>
      <c r="I55" s="2"/>
      <c r="J55" s="2"/>
      <c r="K55" s="2"/>
      <c r="R55" s="2"/>
      <c r="S55" s="2"/>
      <c r="T55" s="2"/>
      <c r="U55" s="2"/>
      <c r="V55" s="2"/>
      <c r="W55" s="2"/>
      <c r="X55" s="2"/>
      <c r="Y55" s="2"/>
      <c r="Z55" s="2"/>
      <c r="AA55" s="2"/>
      <c r="AB55" s="2"/>
    </row>
    <row r="56" spans="6:28">
      <c r="F56" s="2"/>
      <c r="G56" s="2"/>
      <c r="H56" s="2"/>
      <c r="I56" s="2"/>
      <c r="J56" s="2"/>
      <c r="K56" s="2"/>
      <c r="R56" s="2"/>
      <c r="S56" s="2"/>
      <c r="T56" s="2"/>
      <c r="U56" s="2"/>
      <c r="V56" s="2"/>
      <c r="W56" s="2"/>
      <c r="X56" s="2"/>
      <c r="Y56" s="2"/>
      <c r="Z56" s="2"/>
      <c r="AA56" s="2"/>
      <c r="AB56" s="2"/>
    </row>
    <row r="57" spans="6:28">
      <c r="F57" s="2"/>
      <c r="G57" s="2"/>
      <c r="H57" s="2"/>
      <c r="I57" s="2"/>
      <c r="J57" s="2"/>
      <c r="K57" s="2"/>
      <c r="R57" s="2"/>
      <c r="S57" s="2"/>
      <c r="T57" s="2"/>
      <c r="U57" s="2"/>
      <c r="V57" s="2"/>
      <c r="W57" s="2"/>
      <c r="X57" s="2"/>
      <c r="Y57" s="2"/>
      <c r="Z57" s="2"/>
      <c r="AA57" s="2"/>
      <c r="AB57" s="2"/>
    </row>
    <row r="58" spans="6:28">
      <c r="F58" s="2"/>
      <c r="G58" s="2"/>
      <c r="H58" s="2"/>
      <c r="I58" s="2"/>
      <c r="J58" s="2"/>
      <c r="K58" s="2"/>
      <c r="R58" s="2"/>
      <c r="S58" s="2"/>
      <c r="T58" s="2"/>
      <c r="U58" s="2"/>
      <c r="V58" s="2"/>
      <c r="W58" s="2"/>
      <c r="X58" s="2"/>
      <c r="Y58" s="2"/>
      <c r="Z58" s="2"/>
      <c r="AA58" s="2"/>
      <c r="AB58" s="2"/>
    </row>
    <row r="59" spans="6:28">
      <c r="F59" s="2"/>
      <c r="G59" s="2"/>
      <c r="H59" s="2"/>
      <c r="I59" s="2"/>
      <c r="J59" s="2"/>
      <c r="K59" s="2"/>
      <c r="R59" s="2"/>
      <c r="S59" s="2"/>
      <c r="T59" s="2"/>
      <c r="U59" s="2"/>
      <c r="V59" s="2"/>
      <c r="W59" s="2"/>
      <c r="X59" s="2"/>
      <c r="Y59" s="2"/>
      <c r="Z59" s="2"/>
      <c r="AA59" s="2"/>
      <c r="AB59" s="2"/>
    </row>
    <row r="60" spans="6:28">
      <c r="F60" s="2"/>
      <c r="G60" s="2"/>
      <c r="H60" s="2"/>
      <c r="I60" s="2"/>
      <c r="J60" s="2"/>
      <c r="K60" s="2"/>
      <c r="R60" s="2"/>
      <c r="S60" s="2"/>
      <c r="T60" s="2"/>
      <c r="U60" s="2"/>
      <c r="V60" s="2"/>
      <c r="W60" s="2"/>
      <c r="X60" s="2"/>
      <c r="Y60" s="2"/>
      <c r="Z60" s="2"/>
      <c r="AA60" s="2"/>
      <c r="AB60" s="2"/>
    </row>
    <row r="61" spans="6:28">
      <c r="F61" s="2"/>
      <c r="G61" s="2"/>
      <c r="H61" s="2"/>
      <c r="I61" s="2"/>
      <c r="J61" s="2"/>
      <c r="K61" s="2"/>
      <c r="R61" s="2"/>
      <c r="S61" s="2"/>
      <c r="T61" s="2"/>
      <c r="U61" s="2"/>
      <c r="V61" s="2"/>
      <c r="W61" s="2"/>
      <c r="X61" s="2"/>
      <c r="Y61" s="2"/>
      <c r="Z61" s="2"/>
      <c r="AA61" s="2"/>
      <c r="AB61" s="2"/>
    </row>
    <row r="62" spans="6:28">
      <c r="F62" s="2"/>
      <c r="G62" s="2"/>
      <c r="H62" s="2"/>
      <c r="I62" s="2"/>
      <c r="J62" s="2"/>
      <c r="K62" s="2"/>
      <c r="R62" s="2"/>
      <c r="S62" s="2"/>
      <c r="T62" s="2"/>
      <c r="U62" s="2"/>
      <c r="V62" s="2"/>
      <c r="W62" s="2"/>
      <c r="X62" s="2"/>
      <c r="Y62" s="2"/>
      <c r="Z62" s="2"/>
      <c r="AA62" s="2"/>
      <c r="AB62" s="2"/>
    </row>
    <row r="63" spans="6:28">
      <c r="F63" s="2"/>
      <c r="G63" s="2"/>
      <c r="H63" s="2"/>
      <c r="I63" s="2"/>
      <c r="J63" s="2"/>
      <c r="K63" s="2"/>
      <c r="R63" s="2"/>
      <c r="S63" s="2"/>
      <c r="T63" s="2"/>
      <c r="U63" s="2"/>
      <c r="V63" s="2"/>
      <c r="W63" s="2"/>
      <c r="X63" s="2"/>
      <c r="Y63" s="2"/>
      <c r="Z63" s="2"/>
      <c r="AA63" s="2"/>
      <c r="AB63" s="2"/>
    </row>
    <row r="64" spans="6:28">
      <c r="F64" s="2"/>
      <c r="G64" s="2"/>
      <c r="H64" s="2"/>
      <c r="I64" s="2"/>
      <c r="J64" s="2"/>
      <c r="K64" s="2"/>
      <c r="R64" s="2"/>
      <c r="S64" s="2"/>
      <c r="T64" s="2"/>
      <c r="U64" s="2"/>
      <c r="V64" s="2"/>
      <c r="W64" s="2"/>
      <c r="X64" s="2"/>
      <c r="Y64" s="2"/>
      <c r="Z64" s="2"/>
      <c r="AA64" s="2"/>
      <c r="AB64" s="2"/>
    </row>
    <row r="65" spans="6:28">
      <c r="F65" s="2"/>
      <c r="G65" s="2"/>
      <c r="H65" s="2"/>
      <c r="I65" s="2"/>
      <c r="J65" s="2"/>
      <c r="K65" s="2"/>
      <c r="R65" s="2"/>
      <c r="S65" s="2"/>
      <c r="T65" s="2"/>
      <c r="U65" s="2"/>
      <c r="V65" s="2"/>
      <c r="W65" s="2"/>
      <c r="X65" s="2"/>
      <c r="Y65" s="2"/>
      <c r="Z65" s="2"/>
      <c r="AA65" s="2"/>
      <c r="AB65" s="2"/>
    </row>
    <row r="66" spans="6:28">
      <c r="F66" s="2"/>
      <c r="G66" s="2"/>
      <c r="H66" s="2"/>
      <c r="I66" s="2"/>
      <c r="J66" s="2"/>
      <c r="K66" s="2"/>
      <c r="R66" s="2"/>
      <c r="S66" s="2"/>
      <c r="T66" s="2"/>
      <c r="U66" s="2"/>
      <c r="V66" s="2"/>
      <c r="W66" s="2"/>
      <c r="X66" s="2"/>
      <c r="Y66" s="2"/>
      <c r="Z66" s="2"/>
      <c r="AA66" s="2"/>
      <c r="AB66" s="2"/>
    </row>
    <row r="67" spans="6:28">
      <c r="F67" s="2"/>
      <c r="G67" s="2"/>
      <c r="H67" s="2"/>
      <c r="I67" s="2"/>
      <c r="J67" s="2"/>
      <c r="K67" s="2"/>
      <c r="R67" s="2"/>
      <c r="S67" s="2"/>
      <c r="T67" s="2"/>
      <c r="U67" s="2"/>
      <c r="V67" s="2"/>
      <c r="W67" s="2"/>
      <c r="X67" s="2"/>
      <c r="Y67" s="2"/>
      <c r="Z67" s="2"/>
      <c r="AA67" s="2"/>
      <c r="AB67" s="2"/>
    </row>
    <row r="68" spans="6:28">
      <c r="F68" s="2"/>
      <c r="G68" s="2"/>
      <c r="H68" s="2"/>
      <c r="I68" s="2"/>
      <c r="J68" s="2"/>
      <c r="K68" s="2"/>
      <c r="R68" s="2"/>
      <c r="S68" s="2"/>
      <c r="T68" s="2"/>
      <c r="U68" s="2"/>
      <c r="V68" s="2"/>
      <c r="W68" s="2"/>
      <c r="X68" s="2"/>
      <c r="Y68" s="2"/>
      <c r="Z68" s="2"/>
      <c r="AA68" s="2"/>
      <c r="AB68" s="2"/>
    </row>
    <row r="69" spans="6:28">
      <c r="F69" s="2"/>
      <c r="G69" s="2"/>
      <c r="H69" s="2"/>
      <c r="I69" s="2"/>
      <c r="J69" s="2"/>
      <c r="K69" s="2"/>
      <c r="R69" s="2"/>
      <c r="S69" s="2"/>
      <c r="T69" s="2"/>
      <c r="U69" s="2"/>
      <c r="V69" s="2"/>
      <c r="W69" s="2"/>
      <c r="X69" s="2"/>
      <c r="Y69" s="2"/>
      <c r="Z69" s="2"/>
      <c r="AA69" s="2"/>
      <c r="AB69" s="2"/>
    </row>
    <row r="70" spans="6:28">
      <c r="F70" s="2"/>
      <c r="G70" s="2"/>
      <c r="H70" s="2"/>
      <c r="I70" s="2"/>
      <c r="J70" s="2"/>
      <c r="K70" s="2"/>
      <c r="R70" s="2"/>
      <c r="S70" s="2"/>
      <c r="T70" s="2"/>
      <c r="U70" s="2"/>
      <c r="V70" s="2"/>
      <c r="W70" s="2"/>
      <c r="X70" s="2"/>
      <c r="Y70" s="2"/>
      <c r="Z70" s="2"/>
      <c r="AA70" s="2"/>
      <c r="AB70" s="2"/>
    </row>
    <row r="71" spans="6:28">
      <c r="F71" s="2"/>
      <c r="G71" s="2"/>
      <c r="H71" s="2"/>
      <c r="I71" s="2"/>
      <c r="J71" s="2"/>
      <c r="K71" s="2"/>
      <c r="R71" s="2"/>
      <c r="S71" s="2"/>
      <c r="T71" s="2"/>
      <c r="U71" s="2"/>
      <c r="V71" s="2"/>
      <c r="W71" s="2"/>
      <c r="X71" s="2"/>
      <c r="Y71" s="2"/>
      <c r="Z71" s="2"/>
      <c r="AA71" s="2"/>
      <c r="AB71" s="2"/>
    </row>
    <row r="72" spans="6:28">
      <c r="F72" s="2"/>
      <c r="G72" s="2"/>
      <c r="H72" s="2"/>
      <c r="I72" s="2"/>
      <c r="J72" s="2"/>
      <c r="K72" s="2"/>
      <c r="R72" s="2"/>
      <c r="S72" s="2"/>
      <c r="T72" s="2"/>
      <c r="U72" s="2"/>
      <c r="V72" s="2"/>
      <c r="W72" s="2"/>
      <c r="X72" s="2"/>
      <c r="Y72" s="2"/>
      <c r="Z72" s="2"/>
      <c r="AA72" s="2"/>
      <c r="AB72" s="2"/>
    </row>
    <row r="73" spans="6:28">
      <c r="F73" s="2"/>
      <c r="G73" s="2"/>
      <c r="H73" s="2"/>
      <c r="I73" s="2"/>
      <c r="J73" s="2"/>
      <c r="K73" s="2"/>
      <c r="R73" s="2"/>
      <c r="S73" s="2"/>
      <c r="T73" s="2"/>
      <c r="U73" s="2"/>
      <c r="V73" s="2"/>
      <c r="W73" s="2"/>
      <c r="X73" s="2"/>
      <c r="Y73" s="2"/>
      <c r="Z73" s="2"/>
      <c r="AA73" s="2"/>
      <c r="AB73" s="2"/>
    </row>
    <row r="74" spans="6:28">
      <c r="F74" s="2"/>
      <c r="G74" s="2"/>
      <c r="H74" s="2"/>
      <c r="I74" s="2"/>
      <c r="J74" s="2"/>
      <c r="K74" s="2"/>
      <c r="R74" s="2"/>
      <c r="S74" s="2"/>
      <c r="T74" s="2"/>
      <c r="U74" s="2"/>
      <c r="V74" s="2"/>
      <c r="W74" s="2"/>
      <c r="X74" s="2"/>
      <c r="Y74" s="2"/>
      <c r="Z74" s="2"/>
      <c r="AA74" s="2"/>
      <c r="AB74" s="2"/>
    </row>
    <row r="75" spans="6:28">
      <c r="F75" s="2"/>
      <c r="G75" s="2"/>
      <c r="H75" s="2"/>
      <c r="I75" s="2"/>
      <c r="J75" s="2"/>
      <c r="K75" s="2"/>
      <c r="R75" s="2"/>
      <c r="S75" s="2"/>
      <c r="T75" s="2"/>
      <c r="U75" s="2"/>
      <c r="V75" s="2"/>
      <c r="W75" s="2"/>
      <c r="X75" s="2"/>
      <c r="Y75" s="2"/>
      <c r="Z75" s="2"/>
      <c r="AA75" s="2"/>
      <c r="AB75" s="2"/>
    </row>
    <row r="76" spans="6:28">
      <c r="F76" s="2"/>
      <c r="G76" s="2"/>
      <c r="H76" s="2"/>
      <c r="I76" s="2"/>
      <c r="J76" s="2"/>
      <c r="K76" s="2"/>
      <c r="R76" s="2"/>
      <c r="S76" s="2"/>
      <c r="T76" s="2"/>
      <c r="U76" s="2"/>
      <c r="V76" s="2"/>
      <c r="W76" s="2"/>
      <c r="X76" s="2"/>
      <c r="Y76" s="2"/>
      <c r="Z76" s="2"/>
      <c r="AA76" s="2"/>
      <c r="AB76" s="2"/>
    </row>
    <row r="77" spans="6:28">
      <c r="F77" s="2"/>
      <c r="G77" s="2"/>
      <c r="H77" s="2"/>
      <c r="I77" s="2"/>
      <c r="J77" s="2"/>
      <c r="K77" s="2"/>
      <c r="R77" s="2"/>
      <c r="S77" s="2"/>
      <c r="T77" s="2"/>
      <c r="U77" s="2"/>
      <c r="V77" s="2"/>
      <c r="W77" s="2"/>
      <c r="X77" s="2"/>
      <c r="Y77" s="2"/>
      <c r="Z77" s="2"/>
      <c r="AA77" s="2"/>
      <c r="AB77" s="2"/>
    </row>
    <row r="78" spans="6:28">
      <c r="F78" s="2"/>
      <c r="G78" s="2"/>
      <c r="H78" s="2"/>
      <c r="I78" s="2"/>
      <c r="J78" s="2"/>
      <c r="K78" s="2"/>
      <c r="R78" s="2"/>
      <c r="S78" s="2"/>
      <c r="T78" s="2"/>
      <c r="U78" s="2"/>
      <c r="V78" s="2"/>
      <c r="W78" s="2"/>
      <c r="X78" s="2"/>
      <c r="Y78" s="2"/>
      <c r="Z78" s="2"/>
      <c r="AA78" s="2"/>
      <c r="AB78" s="2"/>
    </row>
    <row r="79" spans="6:28">
      <c r="F79" s="2"/>
      <c r="G79" s="2"/>
      <c r="H79" s="2"/>
      <c r="I79" s="2"/>
      <c r="J79" s="2"/>
      <c r="K79" s="2"/>
      <c r="R79" s="2"/>
      <c r="S79" s="2"/>
      <c r="T79" s="2"/>
      <c r="U79" s="2"/>
      <c r="V79" s="2"/>
      <c r="W79" s="2"/>
      <c r="X79" s="2"/>
      <c r="Y79" s="2"/>
      <c r="Z79" s="2"/>
      <c r="AA79" s="2"/>
      <c r="AB79" s="2"/>
    </row>
    <row r="80" spans="6:28">
      <c r="F80" s="2"/>
      <c r="G80" s="2"/>
      <c r="H80" s="2"/>
      <c r="I80" s="2"/>
      <c r="J80" s="2"/>
      <c r="K80" s="2"/>
      <c r="R80" s="2"/>
      <c r="S80" s="2"/>
      <c r="T80" s="2"/>
      <c r="U80" s="2"/>
      <c r="V80" s="2"/>
      <c r="W80" s="2"/>
      <c r="X80" s="2"/>
      <c r="Y80" s="2"/>
      <c r="Z80" s="2"/>
      <c r="AA80" s="2"/>
      <c r="AB80" s="2"/>
    </row>
    <row r="81" spans="6:28">
      <c r="F81" s="2"/>
      <c r="G81" s="2"/>
      <c r="H81" s="2"/>
      <c r="I81" s="2"/>
      <c r="J81" s="2"/>
      <c r="K81" s="2"/>
      <c r="R81" s="2"/>
      <c r="S81" s="2"/>
      <c r="T81" s="2"/>
      <c r="U81" s="2"/>
      <c r="V81" s="2"/>
      <c r="W81" s="2"/>
      <c r="X81" s="2"/>
      <c r="Y81" s="2"/>
      <c r="Z81" s="2"/>
      <c r="AA81" s="2"/>
      <c r="AB81" s="2"/>
    </row>
    <row r="82" spans="6:28">
      <c r="F82" s="2"/>
      <c r="G82" s="2"/>
      <c r="H82" s="2"/>
      <c r="I82" s="2"/>
      <c r="J82" s="2"/>
      <c r="K82" s="2"/>
      <c r="R82" s="2"/>
      <c r="S82" s="2"/>
      <c r="T82" s="2"/>
      <c r="U82" s="2"/>
      <c r="V82" s="2"/>
      <c r="W82" s="2"/>
      <c r="X82" s="2"/>
      <c r="Y82" s="2"/>
      <c r="Z82" s="2"/>
      <c r="AA82" s="2"/>
      <c r="AB82" s="2"/>
    </row>
    <row r="83" spans="6:28">
      <c r="F83" s="2"/>
      <c r="G83" s="2"/>
      <c r="H83" s="2"/>
      <c r="I83" s="2"/>
      <c r="J83" s="2"/>
      <c r="K83" s="2"/>
      <c r="R83" s="2"/>
      <c r="S83" s="2"/>
      <c r="T83" s="2"/>
      <c r="U83" s="2"/>
      <c r="V83" s="2"/>
      <c r="W83" s="2"/>
      <c r="X83" s="2"/>
      <c r="Y83" s="2"/>
      <c r="Z83" s="2"/>
      <c r="AA83" s="2"/>
      <c r="AB83" s="2"/>
    </row>
    <row r="84" spans="6:28">
      <c r="F84" s="2"/>
      <c r="G84" s="2"/>
      <c r="H84" s="2"/>
      <c r="I84" s="2"/>
      <c r="J84" s="2"/>
      <c r="K84" s="2"/>
      <c r="R84" s="2"/>
      <c r="S84" s="2"/>
      <c r="T84" s="2"/>
      <c r="U84" s="2"/>
      <c r="V84" s="2"/>
      <c r="W84" s="2"/>
      <c r="X84" s="2"/>
      <c r="Y84" s="2"/>
      <c r="Z84" s="2"/>
      <c r="AA84" s="2"/>
      <c r="AB84" s="2"/>
    </row>
    <row r="85" spans="6:28">
      <c r="F85" s="2"/>
      <c r="G85" s="2"/>
      <c r="H85" s="2"/>
      <c r="I85" s="2"/>
      <c r="J85" s="2"/>
      <c r="K85" s="2"/>
      <c r="R85" s="2"/>
      <c r="S85" s="2"/>
      <c r="T85" s="2"/>
      <c r="U85" s="2"/>
      <c r="V85" s="2"/>
      <c r="W85" s="2"/>
      <c r="X85" s="2"/>
      <c r="Y85" s="2"/>
      <c r="Z85" s="2"/>
      <c r="AA85" s="2"/>
      <c r="AB85" s="2"/>
    </row>
    <row r="86" spans="6:28">
      <c r="F86" s="2"/>
      <c r="G86" s="2"/>
      <c r="H86" s="2"/>
      <c r="I86" s="2"/>
      <c r="J86" s="2"/>
      <c r="K86" s="2"/>
      <c r="R86" s="2"/>
      <c r="S86" s="2"/>
      <c r="T86" s="2"/>
      <c r="U86" s="2"/>
      <c r="V86" s="2"/>
      <c r="W86" s="2"/>
      <c r="X86" s="2"/>
      <c r="Y86" s="2"/>
      <c r="Z86" s="2"/>
      <c r="AA86" s="2"/>
      <c r="AB86" s="2"/>
    </row>
    <row r="87" spans="6:28">
      <c r="F87" s="2"/>
      <c r="G87" s="2"/>
      <c r="H87" s="2"/>
      <c r="I87" s="2"/>
      <c r="J87" s="2"/>
      <c r="K87" s="2"/>
      <c r="R87" s="2"/>
      <c r="S87" s="2"/>
      <c r="T87" s="2"/>
      <c r="U87" s="2"/>
      <c r="V87" s="2"/>
      <c r="W87" s="2"/>
      <c r="X87" s="2"/>
      <c r="Y87" s="2"/>
      <c r="Z87" s="2"/>
      <c r="AA87" s="2"/>
      <c r="AB87" s="2"/>
    </row>
    <row r="88" spans="6:28">
      <c r="F88" s="2"/>
      <c r="G88" s="2"/>
      <c r="H88" s="2"/>
      <c r="I88" s="2"/>
      <c r="J88" s="2"/>
      <c r="K88" s="2"/>
      <c r="R88" s="2"/>
      <c r="S88" s="2"/>
      <c r="T88" s="2"/>
      <c r="U88" s="2"/>
      <c r="V88" s="2"/>
      <c r="W88" s="2"/>
      <c r="X88" s="2"/>
      <c r="Y88" s="2"/>
      <c r="Z88" s="2"/>
      <c r="AA88" s="2"/>
      <c r="AB88" s="2"/>
    </row>
    <row r="89" spans="6:28">
      <c r="F89" s="2"/>
      <c r="G89" s="2"/>
      <c r="H89" s="2"/>
      <c r="I89" s="2"/>
      <c r="J89" s="2"/>
      <c r="K89" s="2"/>
      <c r="R89" s="2"/>
      <c r="S89" s="2"/>
      <c r="T89" s="2"/>
      <c r="U89" s="2"/>
      <c r="V89" s="2"/>
      <c r="W89" s="2"/>
      <c r="X89" s="2"/>
      <c r="Y89" s="2"/>
      <c r="Z89" s="2"/>
      <c r="AA89" s="2"/>
      <c r="AB89" s="2"/>
    </row>
    <row r="90" spans="6:28">
      <c r="F90" s="2"/>
      <c r="G90" s="2"/>
      <c r="H90" s="2"/>
      <c r="I90" s="2"/>
      <c r="J90" s="2"/>
      <c r="K90" s="2"/>
      <c r="R90" s="2"/>
      <c r="S90" s="2"/>
      <c r="T90" s="2"/>
      <c r="U90" s="2"/>
      <c r="V90" s="2"/>
      <c r="W90" s="2"/>
      <c r="X90" s="2"/>
      <c r="Y90" s="2"/>
      <c r="Z90" s="2"/>
      <c r="AA90" s="2"/>
      <c r="AB90" s="2"/>
    </row>
    <row r="91" spans="6:28">
      <c r="F91" s="2"/>
      <c r="G91" s="2"/>
      <c r="H91" s="2"/>
      <c r="I91" s="2"/>
      <c r="J91" s="2"/>
      <c r="K91" s="2"/>
      <c r="R91" s="2"/>
      <c r="S91" s="2"/>
      <c r="T91" s="2"/>
      <c r="U91" s="2"/>
      <c r="V91" s="2"/>
      <c r="W91" s="2"/>
      <c r="X91" s="2"/>
      <c r="Y91" s="2"/>
      <c r="Z91" s="2"/>
      <c r="AA91" s="2"/>
      <c r="AB91" s="2"/>
    </row>
    <row r="92" spans="6:28">
      <c r="F92" s="2"/>
      <c r="G92" s="2"/>
      <c r="H92" s="2"/>
      <c r="I92" s="2"/>
      <c r="J92" s="2"/>
      <c r="K92" s="2"/>
      <c r="R92" s="2"/>
      <c r="S92" s="2"/>
      <c r="T92" s="2"/>
      <c r="U92" s="2"/>
      <c r="V92" s="2"/>
      <c r="W92" s="2"/>
      <c r="X92" s="2"/>
      <c r="Y92" s="2"/>
      <c r="Z92" s="2"/>
      <c r="AA92" s="2"/>
      <c r="AB92" s="2"/>
    </row>
    <row r="93" spans="6:28">
      <c r="F93" s="2"/>
      <c r="G93" s="2"/>
      <c r="H93" s="2"/>
      <c r="I93" s="2"/>
      <c r="J93" s="2"/>
      <c r="K93" s="2"/>
      <c r="R93" s="2"/>
      <c r="S93" s="2"/>
      <c r="T93" s="2"/>
      <c r="U93" s="2"/>
      <c r="V93" s="2"/>
      <c r="W93" s="2"/>
      <c r="X93" s="2"/>
      <c r="Y93" s="2"/>
      <c r="Z93" s="2"/>
      <c r="AA93" s="2"/>
      <c r="AB93" s="2"/>
    </row>
    <row r="94" spans="6:28">
      <c r="F94" s="2"/>
      <c r="G94" s="2"/>
      <c r="H94" s="2"/>
      <c r="I94" s="2"/>
      <c r="J94" s="2"/>
      <c r="K94" s="2"/>
      <c r="R94" s="2"/>
      <c r="S94" s="2"/>
      <c r="T94" s="2"/>
      <c r="U94" s="2"/>
      <c r="V94" s="2"/>
      <c r="W94" s="2"/>
      <c r="X94" s="2"/>
      <c r="Y94" s="2"/>
      <c r="Z94" s="2"/>
      <c r="AA94" s="2"/>
      <c r="AB94" s="2"/>
    </row>
    <row r="95" spans="6:28">
      <c r="F95" s="2"/>
      <c r="G95" s="2"/>
      <c r="H95" s="2"/>
      <c r="I95" s="2"/>
      <c r="J95" s="2"/>
      <c r="K95" s="2"/>
      <c r="R95" s="2"/>
      <c r="S95" s="2"/>
      <c r="T95" s="2"/>
      <c r="U95" s="2"/>
      <c r="V95" s="2"/>
      <c r="W95" s="2"/>
      <c r="X95" s="2"/>
      <c r="Y95" s="2"/>
      <c r="Z95" s="2"/>
      <c r="AA95" s="2"/>
      <c r="AB95" s="2"/>
    </row>
    <row r="96" spans="6:28">
      <c r="F96" s="2"/>
      <c r="G96" s="2"/>
      <c r="H96" s="2"/>
      <c r="I96" s="2"/>
      <c r="J96" s="2"/>
      <c r="K96" s="2"/>
      <c r="R96" s="2"/>
      <c r="S96" s="2"/>
      <c r="T96" s="2"/>
      <c r="U96" s="2"/>
      <c r="V96" s="2"/>
      <c r="W96" s="2"/>
      <c r="X96" s="2"/>
      <c r="Y96" s="2"/>
      <c r="Z96" s="2"/>
      <c r="AA96" s="2"/>
      <c r="AB96" s="2"/>
    </row>
  </sheetData>
  <mergeCells count="6">
    <mergeCell ref="C33:D33"/>
    <mergeCell ref="F6:K6"/>
    <mergeCell ref="B2:K2"/>
    <mergeCell ref="B4:K4"/>
    <mergeCell ref="C31:D31"/>
    <mergeCell ref="C32:D32"/>
  </mergeCells>
  <hyperlinks>
    <hyperlink ref="C32" r:id="rId1" xr:uid="{50CF7282-025B-4F51-9A10-0162678202B7}"/>
  </hyperlinks>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799D8-6D3D-4F28-B349-237CEDD1E5EB}">
  <dimension ref="A1:H99"/>
  <sheetViews>
    <sheetView workbookViewId="0">
      <selection activeCell="G4" sqref="G4"/>
    </sheetView>
  </sheetViews>
  <sheetFormatPr baseColWidth="10" defaultRowHeight="15"/>
  <cols>
    <col min="1" max="1" width="5.85546875" customWidth="1"/>
    <col min="2" max="2" width="18" customWidth="1"/>
    <col min="5" max="5" width="14.28515625" customWidth="1"/>
    <col min="6" max="6" width="3.7109375" customWidth="1"/>
    <col min="7" max="7" width="15.28515625" customWidth="1"/>
    <col min="8" max="8" width="20.140625" customWidth="1"/>
    <col min="12" max="12" width="18.140625" customWidth="1"/>
  </cols>
  <sheetData>
    <row r="1" spans="1:8">
      <c r="A1" s="22" t="s">
        <v>39</v>
      </c>
      <c r="B1" s="44" t="s">
        <v>114</v>
      </c>
      <c r="C1" s="19" t="s">
        <v>40</v>
      </c>
      <c r="D1" s="19" t="s">
        <v>41</v>
      </c>
      <c r="E1" s="159" t="s">
        <v>51</v>
      </c>
      <c r="F1" s="159"/>
      <c r="G1" s="159"/>
      <c r="H1" s="18" t="s">
        <v>43</v>
      </c>
    </row>
    <row r="2" spans="1:8">
      <c r="A2" s="29">
        <v>1</v>
      </c>
      <c r="B2" s="29" t="s">
        <v>56</v>
      </c>
      <c r="C2" s="30">
        <v>44885</v>
      </c>
      <c r="D2" s="43">
        <v>0.41666666666666669</v>
      </c>
      <c r="E2" s="59" t="s">
        <v>65</v>
      </c>
      <c r="F2" s="60" t="s">
        <v>50</v>
      </c>
      <c r="G2" s="59" t="s">
        <v>68</v>
      </c>
      <c r="H2" s="1" t="s">
        <v>69</v>
      </c>
    </row>
    <row r="3" spans="1:8">
      <c r="A3" s="29">
        <v>2</v>
      </c>
      <c r="B3" s="29" t="s">
        <v>56</v>
      </c>
      <c r="C3" s="30">
        <v>44886</v>
      </c>
      <c r="D3" s="43">
        <v>0.16666666666666666</v>
      </c>
      <c r="E3" s="59" t="s">
        <v>66</v>
      </c>
      <c r="F3" s="60" t="s">
        <v>50</v>
      </c>
      <c r="G3" s="59" t="s">
        <v>67</v>
      </c>
      <c r="H3" s="1" t="s">
        <v>70</v>
      </c>
    </row>
    <row r="4" spans="1:8">
      <c r="A4" s="29">
        <v>17</v>
      </c>
      <c r="B4" s="29" t="s">
        <v>56</v>
      </c>
      <c r="C4" s="30">
        <v>44890</v>
      </c>
      <c r="D4" s="43">
        <v>0.29166666666666669</v>
      </c>
      <c r="E4" s="59" t="s">
        <v>65</v>
      </c>
      <c r="F4" s="60" t="s">
        <v>50</v>
      </c>
      <c r="G4" s="59" t="s">
        <v>66</v>
      </c>
      <c r="H4" s="1" t="s">
        <v>70</v>
      </c>
    </row>
    <row r="5" spans="1:8">
      <c r="A5" s="29">
        <v>18</v>
      </c>
      <c r="B5" s="29" t="s">
        <v>56</v>
      </c>
      <c r="C5" s="30">
        <v>44890</v>
      </c>
      <c r="D5" s="43">
        <v>0.41666666666666669</v>
      </c>
      <c r="E5" s="59" t="s">
        <v>67</v>
      </c>
      <c r="F5" s="60" t="s">
        <v>50</v>
      </c>
      <c r="G5" s="59" t="s">
        <v>68</v>
      </c>
      <c r="H5" s="1" t="s">
        <v>71</v>
      </c>
    </row>
    <row r="6" spans="1:8">
      <c r="A6" s="29">
        <v>33</v>
      </c>
      <c r="B6" s="29" t="s">
        <v>56</v>
      </c>
      <c r="C6" s="30">
        <v>44894</v>
      </c>
      <c r="D6" s="43">
        <v>0.375</v>
      </c>
      <c r="E6" s="59" t="s">
        <v>67</v>
      </c>
      <c r="F6" s="60" t="s">
        <v>50</v>
      </c>
      <c r="G6" s="59" t="s">
        <v>65</v>
      </c>
      <c r="H6" s="1" t="s">
        <v>69</v>
      </c>
    </row>
    <row r="7" spans="1:8">
      <c r="A7" s="29">
        <v>34</v>
      </c>
      <c r="B7" s="29" t="s">
        <v>56</v>
      </c>
      <c r="C7" s="30">
        <v>44894</v>
      </c>
      <c r="D7" s="43">
        <v>0.375</v>
      </c>
      <c r="E7" s="59" t="s">
        <v>68</v>
      </c>
      <c r="F7" s="60" t="s">
        <v>50</v>
      </c>
      <c r="G7" s="59" t="s">
        <v>66</v>
      </c>
      <c r="H7" s="1" t="s">
        <v>71</v>
      </c>
    </row>
    <row r="8" spans="1:8">
      <c r="A8" s="29">
        <v>3</v>
      </c>
      <c r="B8" s="29" t="s">
        <v>72</v>
      </c>
      <c r="C8" s="30">
        <v>44886</v>
      </c>
      <c r="D8" s="43">
        <v>0.29166666666666669</v>
      </c>
      <c r="E8" s="59" t="s">
        <v>73</v>
      </c>
      <c r="F8" s="60" t="s">
        <v>50</v>
      </c>
      <c r="G8" s="59" t="s">
        <v>76</v>
      </c>
      <c r="H8" s="1" t="s">
        <v>71</v>
      </c>
    </row>
    <row r="9" spans="1:8">
      <c r="A9" s="29">
        <v>4</v>
      </c>
      <c r="B9" s="29" t="s">
        <v>72</v>
      </c>
      <c r="C9" s="30">
        <v>44886</v>
      </c>
      <c r="D9" s="43">
        <v>0.54166666666666663</v>
      </c>
      <c r="E9" s="59" t="s">
        <v>74</v>
      </c>
      <c r="F9" s="60" t="s">
        <v>50</v>
      </c>
      <c r="G9" s="59" t="s">
        <v>75</v>
      </c>
      <c r="H9" s="1" t="s">
        <v>77</v>
      </c>
    </row>
    <row r="10" spans="1:8">
      <c r="A10" s="29">
        <v>19</v>
      </c>
      <c r="B10" s="29" t="s">
        <v>72</v>
      </c>
      <c r="C10" s="30">
        <v>44890</v>
      </c>
      <c r="D10" s="43">
        <v>0.54166666666666663</v>
      </c>
      <c r="E10" s="59" t="s">
        <v>73</v>
      </c>
      <c r="F10" s="60" t="s">
        <v>50</v>
      </c>
      <c r="G10" s="59" t="s">
        <v>74</v>
      </c>
      <c r="H10" s="1" t="s">
        <v>69</v>
      </c>
    </row>
    <row r="11" spans="1:8">
      <c r="A11" s="29">
        <v>20</v>
      </c>
      <c r="B11" s="29" t="s">
        <v>72</v>
      </c>
      <c r="C11" s="30">
        <v>44890</v>
      </c>
      <c r="D11" s="43">
        <v>0.16666666666666666</v>
      </c>
      <c r="E11" s="59" t="s">
        <v>75</v>
      </c>
      <c r="F11" s="60" t="s">
        <v>50</v>
      </c>
      <c r="G11" s="59" t="s">
        <v>76</v>
      </c>
      <c r="H11" s="1" t="s">
        <v>77</v>
      </c>
    </row>
    <row r="12" spans="1:8">
      <c r="A12" s="29">
        <v>35</v>
      </c>
      <c r="B12" s="29" t="s">
        <v>72</v>
      </c>
      <c r="C12" s="30">
        <v>44894</v>
      </c>
      <c r="D12" s="43">
        <v>0.54166666666666663</v>
      </c>
      <c r="E12" s="59" t="s">
        <v>75</v>
      </c>
      <c r="F12" s="60" t="s">
        <v>50</v>
      </c>
      <c r="G12" s="59" t="s">
        <v>73</v>
      </c>
      <c r="H12" s="1" t="s">
        <v>77</v>
      </c>
    </row>
    <row r="13" spans="1:8">
      <c r="A13" s="29">
        <v>36</v>
      </c>
      <c r="B13" s="29" t="s">
        <v>72</v>
      </c>
      <c r="C13" s="30">
        <v>44894</v>
      </c>
      <c r="D13" s="43">
        <v>0.54166666666666663</v>
      </c>
      <c r="E13" s="59" t="s">
        <v>76</v>
      </c>
      <c r="F13" s="60" t="s">
        <v>50</v>
      </c>
      <c r="G13" s="59" t="s">
        <v>74</v>
      </c>
      <c r="H13" s="1" t="s">
        <v>70</v>
      </c>
    </row>
    <row r="14" spans="1:8">
      <c r="A14" s="29">
        <v>5</v>
      </c>
      <c r="B14" s="29" t="s">
        <v>78</v>
      </c>
      <c r="C14" s="30">
        <v>44887</v>
      </c>
      <c r="D14" s="43">
        <v>0.16666666666666666</v>
      </c>
      <c r="E14" s="59" t="s">
        <v>61</v>
      </c>
      <c r="F14" s="60" t="s">
        <v>50</v>
      </c>
      <c r="G14" s="59" t="s">
        <v>81</v>
      </c>
      <c r="H14" s="1" t="s">
        <v>82</v>
      </c>
    </row>
    <row r="15" spans="1:8">
      <c r="A15" s="29">
        <v>6</v>
      </c>
      <c r="B15" s="29" t="s">
        <v>78</v>
      </c>
      <c r="C15" s="30">
        <v>44887</v>
      </c>
      <c r="D15" s="43">
        <v>0.41666666666666669</v>
      </c>
      <c r="E15" s="59" t="s">
        <v>79</v>
      </c>
      <c r="F15" s="60" t="s">
        <v>50</v>
      </c>
      <c r="G15" s="59" t="s">
        <v>80</v>
      </c>
      <c r="H15" s="1" t="s">
        <v>83</v>
      </c>
    </row>
    <row r="16" spans="1:8">
      <c r="A16" s="29">
        <v>21</v>
      </c>
      <c r="B16" s="29" t="s">
        <v>78</v>
      </c>
      <c r="C16" s="30">
        <v>44891</v>
      </c>
      <c r="D16" s="43">
        <v>0.54166666666666663</v>
      </c>
      <c r="E16" s="59" t="s">
        <v>61</v>
      </c>
      <c r="F16" s="60" t="s">
        <v>50</v>
      </c>
      <c r="G16" s="59" t="s">
        <v>79</v>
      </c>
      <c r="H16" s="1" t="s">
        <v>82</v>
      </c>
    </row>
    <row r="17" spans="1:8">
      <c r="A17" s="29">
        <v>22</v>
      </c>
      <c r="B17" s="29" t="s">
        <v>78</v>
      </c>
      <c r="C17" s="30">
        <v>44891</v>
      </c>
      <c r="D17" s="43">
        <v>0.29166666666666669</v>
      </c>
      <c r="E17" s="59" t="s">
        <v>80</v>
      </c>
      <c r="F17" s="60" t="s">
        <v>50</v>
      </c>
      <c r="G17" s="59" t="s">
        <v>81</v>
      </c>
      <c r="H17" s="1" t="s">
        <v>84</v>
      </c>
    </row>
    <row r="18" spans="1:8">
      <c r="A18" s="29">
        <v>37</v>
      </c>
      <c r="B18" s="29" t="s">
        <v>78</v>
      </c>
      <c r="C18" s="30">
        <v>44895</v>
      </c>
      <c r="D18" s="43">
        <v>0.54166666666666663</v>
      </c>
      <c r="E18" s="59" t="s">
        <v>80</v>
      </c>
      <c r="F18" s="60" t="s">
        <v>50</v>
      </c>
      <c r="G18" s="59" t="s">
        <v>61</v>
      </c>
      <c r="H18" s="1" t="s">
        <v>83</v>
      </c>
    </row>
    <row r="19" spans="1:8">
      <c r="A19" s="29">
        <v>38</v>
      </c>
      <c r="B19" s="29" t="s">
        <v>78</v>
      </c>
      <c r="C19" s="30">
        <v>44895</v>
      </c>
      <c r="D19" s="43">
        <v>0.54166666666666663</v>
      </c>
      <c r="E19" s="59" t="s">
        <v>81</v>
      </c>
      <c r="F19" s="60" t="s">
        <v>50</v>
      </c>
      <c r="G19" s="59" t="s">
        <v>79</v>
      </c>
      <c r="H19" s="1" t="s">
        <v>82</v>
      </c>
    </row>
    <row r="20" spans="1:8">
      <c r="A20" s="29">
        <v>7</v>
      </c>
      <c r="B20" s="29" t="s">
        <v>85</v>
      </c>
      <c r="C20" s="30">
        <v>44887</v>
      </c>
      <c r="D20" s="43">
        <v>0.54166666666666663</v>
      </c>
      <c r="E20" s="59" t="s">
        <v>86</v>
      </c>
      <c r="F20" s="60" t="s">
        <v>50</v>
      </c>
      <c r="G20" s="59" t="s">
        <v>89</v>
      </c>
      <c r="H20" s="1" t="s">
        <v>90</v>
      </c>
    </row>
    <row r="21" spans="1:8">
      <c r="A21" s="29">
        <v>8</v>
      </c>
      <c r="B21" s="29" t="s">
        <v>85</v>
      </c>
      <c r="C21" s="30">
        <v>44887</v>
      </c>
      <c r="D21" s="43">
        <v>0.29166666666666669</v>
      </c>
      <c r="E21" s="59" t="s">
        <v>87</v>
      </c>
      <c r="F21" s="60" t="s">
        <v>50</v>
      </c>
      <c r="G21" s="59" t="s">
        <v>88</v>
      </c>
      <c r="H21" s="1" t="s">
        <v>84</v>
      </c>
    </row>
    <row r="22" spans="1:8">
      <c r="A22" s="29">
        <v>23</v>
      </c>
      <c r="B22" s="29" t="s">
        <v>85</v>
      </c>
      <c r="C22" s="30">
        <v>44891</v>
      </c>
      <c r="D22" s="43">
        <v>0.41666666666666669</v>
      </c>
      <c r="E22" s="59" t="s">
        <v>86</v>
      </c>
      <c r="F22" s="60" t="s">
        <v>50</v>
      </c>
      <c r="G22" s="59" t="s">
        <v>87</v>
      </c>
      <c r="H22" s="1" t="s">
        <v>83</v>
      </c>
    </row>
    <row r="23" spans="1:8">
      <c r="A23" s="29">
        <v>24</v>
      </c>
      <c r="B23" s="29" t="s">
        <v>85</v>
      </c>
      <c r="C23" s="30">
        <v>44891</v>
      </c>
      <c r="D23" s="43">
        <v>0.16666666666666666</v>
      </c>
      <c r="E23" s="59" t="s">
        <v>88</v>
      </c>
      <c r="F23" s="60" t="s">
        <v>50</v>
      </c>
      <c r="G23" s="59" t="s">
        <v>89</v>
      </c>
      <c r="H23" s="1" t="s">
        <v>90</v>
      </c>
    </row>
    <row r="24" spans="1:8">
      <c r="A24" s="29">
        <v>39</v>
      </c>
      <c r="B24" s="29" t="s">
        <v>85</v>
      </c>
      <c r="C24" s="30">
        <v>44895</v>
      </c>
      <c r="D24" s="43">
        <v>0.375</v>
      </c>
      <c r="E24" s="59" t="s">
        <v>88</v>
      </c>
      <c r="F24" s="60" t="s">
        <v>50</v>
      </c>
      <c r="G24" s="59" t="s">
        <v>86</v>
      </c>
      <c r="H24" s="1" t="s">
        <v>84</v>
      </c>
    </row>
    <row r="25" spans="1:8">
      <c r="A25" s="29">
        <v>40</v>
      </c>
      <c r="B25" s="29" t="s">
        <v>85</v>
      </c>
      <c r="C25" s="30">
        <v>44895</v>
      </c>
      <c r="D25" s="43">
        <v>0.375</v>
      </c>
      <c r="E25" s="59" t="s">
        <v>89</v>
      </c>
      <c r="F25" s="60" t="s">
        <v>50</v>
      </c>
      <c r="G25" s="59" t="s">
        <v>87</v>
      </c>
      <c r="H25" s="1" t="s">
        <v>90</v>
      </c>
    </row>
    <row r="26" spans="1:8">
      <c r="A26" s="29">
        <v>9</v>
      </c>
      <c r="B26" s="29" t="s">
        <v>91</v>
      </c>
      <c r="C26" s="30">
        <v>44888</v>
      </c>
      <c r="D26" s="43">
        <v>0.41666666666666669</v>
      </c>
      <c r="E26" s="59" t="s">
        <v>92</v>
      </c>
      <c r="F26" s="60" t="s">
        <v>50</v>
      </c>
      <c r="G26" s="59" t="s">
        <v>95</v>
      </c>
      <c r="H26" s="1" t="s">
        <v>70</v>
      </c>
    </row>
    <row r="27" spans="1:8">
      <c r="A27" s="29">
        <v>10</v>
      </c>
      <c r="B27" s="29" t="s">
        <v>91</v>
      </c>
      <c r="C27" s="30">
        <v>44888</v>
      </c>
      <c r="D27" s="43">
        <v>0.29166666666666669</v>
      </c>
      <c r="E27" s="59" t="s">
        <v>93</v>
      </c>
      <c r="F27" s="60" t="s">
        <v>50</v>
      </c>
      <c r="G27" s="59" t="s">
        <v>94</v>
      </c>
      <c r="H27" s="1" t="s">
        <v>71</v>
      </c>
    </row>
    <row r="28" spans="1:8">
      <c r="A28" s="29">
        <v>25</v>
      </c>
      <c r="B28" s="29" t="s">
        <v>91</v>
      </c>
      <c r="C28" s="30">
        <v>44892</v>
      </c>
      <c r="D28" s="43">
        <v>0.54166666666666663</v>
      </c>
      <c r="E28" s="59" t="s">
        <v>92</v>
      </c>
      <c r="F28" s="60" t="s">
        <v>50</v>
      </c>
      <c r="G28" s="59" t="s">
        <v>93</v>
      </c>
      <c r="H28" s="1" t="s">
        <v>69</v>
      </c>
    </row>
    <row r="29" spans="1:8">
      <c r="A29" s="29">
        <v>26</v>
      </c>
      <c r="B29" s="29" t="s">
        <v>91</v>
      </c>
      <c r="C29" s="30">
        <v>44892</v>
      </c>
      <c r="D29" s="43">
        <v>0.16666666666666666</v>
      </c>
      <c r="E29" s="59" t="s">
        <v>94</v>
      </c>
      <c r="F29" s="60" t="s">
        <v>50</v>
      </c>
      <c r="G29" s="59" t="s">
        <v>95</v>
      </c>
      <c r="H29" s="1" t="s">
        <v>77</v>
      </c>
    </row>
    <row r="30" spans="1:8">
      <c r="A30" s="29">
        <v>41</v>
      </c>
      <c r="B30" s="29" t="s">
        <v>91</v>
      </c>
      <c r="C30" s="30">
        <v>44896</v>
      </c>
      <c r="D30" s="43">
        <v>0.54166666666666663</v>
      </c>
      <c r="E30" s="59" t="s">
        <v>94</v>
      </c>
      <c r="F30" s="60" t="s">
        <v>50</v>
      </c>
      <c r="G30" s="59" t="s">
        <v>92</v>
      </c>
      <c r="H30" s="1" t="s">
        <v>71</v>
      </c>
    </row>
    <row r="31" spans="1:8">
      <c r="A31" s="29">
        <v>42</v>
      </c>
      <c r="B31" s="29" t="s">
        <v>91</v>
      </c>
      <c r="C31" s="30">
        <v>44896</v>
      </c>
      <c r="D31" s="43">
        <v>0.54166666666666663</v>
      </c>
      <c r="E31" s="59" t="s">
        <v>95</v>
      </c>
      <c r="F31" s="60" t="s">
        <v>50</v>
      </c>
      <c r="G31" s="59" t="s">
        <v>93</v>
      </c>
      <c r="H31" s="1" t="s">
        <v>69</v>
      </c>
    </row>
    <row r="32" spans="1:8">
      <c r="A32" s="29">
        <v>11</v>
      </c>
      <c r="B32" s="29" t="s">
        <v>96</v>
      </c>
      <c r="C32" s="30">
        <v>44888</v>
      </c>
      <c r="D32" s="43">
        <v>0.54166666666666663</v>
      </c>
      <c r="E32" s="59" t="s">
        <v>97</v>
      </c>
      <c r="F32" s="60" t="s">
        <v>50</v>
      </c>
      <c r="G32" s="59" t="s">
        <v>100</v>
      </c>
      <c r="H32" s="1" t="s">
        <v>77</v>
      </c>
    </row>
    <row r="33" spans="1:8">
      <c r="A33" s="29">
        <v>12</v>
      </c>
      <c r="B33" s="29" t="s">
        <v>96</v>
      </c>
      <c r="C33" s="30">
        <v>44888</v>
      </c>
      <c r="D33" s="43">
        <v>0.16666666666666666</v>
      </c>
      <c r="E33" s="59" t="s">
        <v>98</v>
      </c>
      <c r="F33" s="60" t="s">
        <v>50</v>
      </c>
      <c r="G33" s="59" t="s">
        <v>99</v>
      </c>
      <c r="H33" s="1" t="s">
        <v>69</v>
      </c>
    </row>
    <row r="34" spans="1:8">
      <c r="A34" s="29">
        <v>27</v>
      </c>
      <c r="B34" s="29" t="s">
        <v>96</v>
      </c>
      <c r="C34" s="30">
        <v>44892</v>
      </c>
      <c r="D34" s="43">
        <v>0.29166666666666669</v>
      </c>
      <c r="E34" s="59" t="s">
        <v>97</v>
      </c>
      <c r="F34" s="60" t="s">
        <v>50</v>
      </c>
      <c r="G34" s="59" t="s">
        <v>98</v>
      </c>
      <c r="H34" s="1" t="s">
        <v>70</v>
      </c>
    </row>
    <row r="35" spans="1:8">
      <c r="A35" s="29">
        <v>28</v>
      </c>
      <c r="B35" s="29" t="s">
        <v>96</v>
      </c>
      <c r="C35" s="30">
        <v>44892</v>
      </c>
      <c r="D35" s="43">
        <v>0.41666666666666669</v>
      </c>
      <c r="E35" s="59" t="s">
        <v>99</v>
      </c>
      <c r="F35" s="60" t="s">
        <v>50</v>
      </c>
      <c r="G35" s="59" t="s">
        <v>100</v>
      </c>
      <c r="H35" s="1" t="s">
        <v>71</v>
      </c>
    </row>
    <row r="36" spans="1:8">
      <c r="A36" s="29">
        <v>43</v>
      </c>
      <c r="B36" s="29" t="s">
        <v>96</v>
      </c>
      <c r="C36" s="30">
        <v>44896</v>
      </c>
      <c r="D36" s="43">
        <v>0.375</v>
      </c>
      <c r="E36" s="59" t="s">
        <v>99</v>
      </c>
      <c r="F36" s="60" t="s">
        <v>50</v>
      </c>
      <c r="G36" s="59" t="s">
        <v>97</v>
      </c>
      <c r="H36" s="1" t="s">
        <v>77</v>
      </c>
    </row>
    <row r="37" spans="1:8">
      <c r="A37" s="29">
        <v>44</v>
      </c>
      <c r="B37" s="29" t="s">
        <v>96</v>
      </c>
      <c r="C37" s="30">
        <v>44896</v>
      </c>
      <c r="D37" s="43">
        <v>0.375</v>
      </c>
      <c r="E37" s="59" t="s">
        <v>100</v>
      </c>
      <c r="F37" s="60" t="s">
        <v>50</v>
      </c>
      <c r="G37" s="59" t="s">
        <v>98</v>
      </c>
      <c r="H37" s="1" t="s">
        <v>70</v>
      </c>
    </row>
    <row r="38" spans="1:8">
      <c r="A38" s="29">
        <v>13</v>
      </c>
      <c r="B38" s="29" t="s">
        <v>101</v>
      </c>
      <c r="C38" s="30">
        <v>44889</v>
      </c>
      <c r="D38" s="43">
        <v>0.54166666666666663</v>
      </c>
      <c r="E38" s="59" t="s">
        <v>62</v>
      </c>
      <c r="F38" s="60" t="s">
        <v>50</v>
      </c>
      <c r="G38" s="59" t="s">
        <v>63</v>
      </c>
      <c r="H38" s="1" t="s">
        <v>104</v>
      </c>
    </row>
    <row r="39" spans="1:8">
      <c r="A39" s="29">
        <v>14</v>
      </c>
      <c r="B39" s="29" t="s">
        <v>101</v>
      </c>
      <c r="C39" s="30">
        <v>44889</v>
      </c>
      <c r="D39" s="43">
        <v>0.16666666666666666</v>
      </c>
      <c r="E39" s="59" t="s">
        <v>102</v>
      </c>
      <c r="F39" s="60" t="s">
        <v>50</v>
      </c>
      <c r="G39" s="59" t="s">
        <v>103</v>
      </c>
      <c r="H39" s="1" t="s">
        <v>90</v>
      </c>
    </row>
    <row r="40" spans="1:8">
      <c r="A40" s="29">
        <v>29</v>
      </c>
      <c r="B40" s="29" t="s">
        <v>101</v>
      </c>
      <c r="C40" s="30">
        <v>44893</v>
      </c>
      <c r="D40" s="43">
        <v>0.41666666666666669</v>
      </c>
      <c r="E40" s="59" t="s">
        <v>62</v>
      </c>
      <c r="F40" s="60" t="s">
        <v>50</v>
      </c>
      <c r="G40" s="59" t="s">
        <v>102</v>
      </c>
      <c r="H40" s="1" t="s">
        <v>83</v>
      </c>
    </row>
    <row r="41" spans="1:8">
      <c r="A41" s="29">
        <v>30</v>
      </c>
      <c r="B41" s="29" t="s">
        <v>101</v>
      </c>
      <c r="C41" s="30">
        <v>44893</v>
      </c>
      <c r="D41" s="43">
        <v>0.16666666666666666</v>
      </c>
      <c r="E41" s="59" t="s">
        <v>103</v>
      </c>
      <c r="F41" s="60" t="s">
        <v>50</v>
      </c>
      <c r="G41" s="59" t="s">
        <v>63</v>
      </c>
      <c r="H41" s="1" t="s">
        <v>90</v>
      </c>
    </row>
    <row r="42" spans="1:8">
      <c r="A42" s="29">
        <v>45</v>
      </c>
      <c r="B42" s="29" t="s">
        <v>101</v>
      </c>
      <c r="C42" s="30">
        <v>44897</v>
      </c>
      <c r="D42" s="43">
        <v>0.54166666666666663</v>
      </c>
      <c r="E42" s="59" t="s">
        <v>103</v>
      </c>
      <c r="F42" s="60" t="s">
        <v>50</v>
      </c>
      <c r="G42" s="59" t="s">
        <v>62</v>
      </c>
      <c r="H42" s="1" t="s">
        <v>82</v>
      </c>
    </row>
    <row r="43" spans="1:8">
      <c r="A43" s="29">
        <v>46</v>
      </c>
      <c r="B43" s="29" t="s">
        <v>101</v>
      </c>
      <c r="C43" s="30">
        <v>44897</v>
      </c>
      <c r="D43" s="43">
        <v>0.54166666666666663</v>
      </c>
      <c r="E43" s="59" t="s">
        <v>63</v>
      </c>
      <c r="F43" s="60" t="s">
        <v>50</v>
      </c>
      <c r="G43" s="59" t="s">
        <v>102</v>
      </c>
      <c r="H43" s="1" t="s">
        <v>83</v>
      </c>
    </row>
    <row r="44" spans="1:8">
      <c r="A44" s="29">
        <v>15</v>
      </c>
      <c r="B44" s="29" t="s">
        <v>105</v>
      </c>
      <c r="C44" s="30">
        <v>44889</v>
      </c>
      <c r="D44" s="43">
        <v>0.41666666666666669</v>
      </c>
      <c r="E44" s="59" t="s">
        <v>106</v>
      </c>
      <c r="F44" s="60" t="s">
        <v>50</v>
      </c>
      <c r="G44" s="59" t="s">
        <v>64</v>
      </c>
      <c r="H44" s="1" t="s">
        <v>83</v>
      </c>
    </row>
    <row r="45" spans="1:8">
      <c r="A45" s="29">
        <v>16</v>
      </c>
      <c r="B45" s="29" t="s">
        <v>105</v>
      </c>
      <c r="C45" s="30">
        <v>44889</v>
      </c>
      <c r="D45" s="43">
        <v>0.29166666666666669</v>
      </c>
      <c r="E45" s="59" t="s">
        <v>107</v>
      </c>
      <c r="F45" s="60" t="s">
        <v>50</v>
      </c>
      <c r="G45" s="59" t="s">
        <v>108</v>
      </c>
      <c r="H45" s="1" t="s">
        <v>84</v>
      </c>
    </row>
    <row r="46" spans="1:8">
      <c r="A46" s="29">
        <v>31</v>
      </c>
      <c r="B46" s="29" t="s">
        <v>105</v>
      </c>
      <c r="C46" s="30">
        <v>44893</v>
      </c>
      <c r="D46" s="43">
        <v>0.54166666666666663</v>
      </c>
      <c r="E46" s="59" t="s">
        <v>106</v>
      </c>
      <c r="F46" s="60" t="s">
        <v>50</v>
      </c>
      <c r="G46" s="59" t="s">
        <v>107</v>
      </c>
      <c r="H46" s="1" t="s">
        <v>82</v>
      </c>
    </row>
    <row r="47" spans="1:8">
      <c r="A47" s="29">
        <v>32</v>
      </c>
      <c r="B47" s="29" t="s">
        <v>105</v>
      </c>
      <c r="C47" s="30">
        <v>44893</v>
      </c>
      <c r="D47" s="43">
        <v>0.29166666666666669</v>
      </c>
      <c r="E47" s="59" t="s">
        <v>108</v>
      </c>
      <c r="F47" s="60" t="s">
        <v>50</v>
      </c>
      <c r="G47" s="59" t="s">
        <v>64</v>
      </c>
      <c r="H47" s="1" t="s">
        <v>84</v>
      </c>
    </row>
    <row r="48" spans="1:8">
      <c r="A48" s="29">
        <v>47</v>
      </c>
      <c r="B48" s="29" t="s">
        <v>105</v>
      </c>
      <c r="C48" s="30">
        <v>44897</v>
      </c>
      <c r="D48" s="43">
        <v>0.375</v>
      </c>
      <c r="E48" s="59" t="s">
        <v>108</v>
      </c>
      <c r="F48" s="60" t="s">
        <v>50</v>
      </c>
      <c r="G48" s="59" t="s">
        <v>106</v>
      </c>
      <c r="H48" s="1" t="s">
        <v>84</v>
      </c>
    </row>
    <row r="49" spans="1:8">
      <c r="A49" s="29">
        <v>48</v>
      </c>
      <c r="B49" s="29" t="s">
        <v>105</v>
      </c>
      <c r="C49" s="30">
        <v>44897</v>
      </c>
      <c r="D49" s="43">
        <v>0.375</v>
      </c>
      <c r="E49" s="59" t="s">
        <v>64</v>
      </c>
      <c r="F49" s="60" t="s">
        <v>50</v>
      </c>
      <c r="G49" s="59" t="s">
        <v>107</v>
      </c>
      <c r="H49" s="1" t="s">
        <v>90</v>
      </c>
    </row>
    <row r="50" spans="1:8">
      <c r="A50" s="29">
        <v>49</v>
      </c>
      <c r="B50" s="45" t="s">
        <v>109</v>
      </c>
      <c r="C50" s="135">
        <v>44898</v>
      </c>
      <c r="D50" s="136">
        <v>0.41666666666666702</v>
      </c>
      <c r="E50" s="137" t="s">
        <v>115</v>
      </c>
      <c r="F50" s="138" t="s">
        <v>50</v>
      </c>
      <c r="G50" s="137" t="s">
        <v>73</v>
      </c>
      <c r="H50" s="139" t="s">
        <v>90</v>
      </c>
    </row>
    <row r="51" spans="1:8">
      <c r="A51" s="29">
        <v>50</v>
      </c>
      <c r="B51" s="45" t="s">
        <v>109</v>
      </c>
      <c r="C51" s="135">
        <v>44899</v>
      </c>
      <c r="D51" s="136">
        <v>0.45833333333333298</v>
      </c>
      <c r="E51" s="137" t="s">
        <v>68</v>
      </c>
      <c r="F51" s="138" t="s">
        <v>50</v>
      </c>
      <c r="G51" s="137" t="s">
        <v>75</v>
      </c>
      <c r="H51" s="139" t="s">
        <v>84</v>
      </c>
    </row>
    <row r="52" spans="1:8">
      <c r="A52" s="29">
        <v>51</v>
      </c>
      <c r="B52" s="45" t="s">
        <v>109</v>
      </c>
      <c r="C52" s="135">
        <v>44900</v>
      </c>
      <c r="D52" s="136">
        <v>0.5</v>
      </c>
      <c r="E52" s="137" t="s">
        <v>61</v>
      </c>
      <c r="F52" s="138" t="s">
        <v>50</v>
      </c>
      <c r="G52" s="137" t="s">
        <v>88</v>
      </c>
      <c r="H52" s="139" t="s">
        <v>70</v>
      </c>
    </row>
    <row r="53" spans="1:8">
      <c r="A53" s="29">
        <v>52</v>
      </c>
      <c r="B53" s="45" t="s">
        <v>109</v>
      </c>
      <c r="C53" s="135">
        <v>44901</v>
      </c>
      <c r="D53" s="136">
        <v>0.54166666666666696</v>
      </c>
      <c r="E53" s="137" t="s">
        <v>86</v>
      </c>
      <c r="F53" s="138" t="s">
        <v>50</v>
      </c>
      <c r="G53" s="137" t="s">
        <v>80</v>
      </c>
      <c r="H53" s="139" t="s">
        <v>104</v>
      </c>
    </row>
    <row r="54" spans="1:8">
      <c r="A54" s="29">
        <v>53</v>
      </c>
      <c r="B54" s="45" t="s">
        <v>109</v>
      </c>
      <c r="C54" s="135">
        <v>44902</v>
      </c>
      <c r="D54" s="136">
        <v>0.58333333333333304</v>
      </c>
      <c r="E54" s="137" t="s">
        <v>92</v>
      </c>
      <c r="F54" s="138" t="s">
        <v>50</v>
      </c>
      <c r="G54" s="137" t="s">
        <v>99</v>
      </c>
      <c r="H54" s="139" t="s">
        <v>90</v>
      </c>
    </row>
    <row r="55" spans="1:8">
      <c r="A55" s="29">
        <v>54</v>
      </c>
      <c r="B55" s="45" t="s">
        <v>109</v>
      </c>
      <c r="C55" s="135">
        <v>44903</v>
      </c>
      <c r="D55" s="136">
        <v>0.625</v>
      </c>
      <c r="E55" s="137" t="s">
        <v>415</v>
      </c>
      <c r="F55" s="138" t="s">
        <v>50</v>
      </c>
      <c r="G55" s="137" t="s">
        <v>416</v>
      </c>
      <c r="H55" s="139" t="s">
        <v>83</v>
      </c>
    </row>
    <row r="56" spans="1:8">
      <c r="A56" s="29">
        <v>55</v>
      </c>
      <c r="B56" s="45" t="s">
        <v>109</v>
      </c>
      <c r="C56" s="135">
        <v>44904</v>
      </c>
      <c r="D56" s="136">
        <v>0.66666666666666696</v>
      </c>
      <c r="E56" s="137" t="s">
        <v>62</v>
      </c>
      <c r="F56" s="138" t="s">
        <v>50</v>
      </c>
      <c r="G56" s="137" t="s">
        <v>108</v>
      </c>
      <c r="H56" s="139" t="s">
        <v>90</v>
      </c>
    </row>
    <row r="57" spans="1:8">
      <c r="A57" s="29">
        <v>56</v>
      </c>
      <c r="B57" s="45" t="s">
        <v>109</v>
      </c>
      <c r="C57" s="135">
        <v>44905</v>
      </c>
      <c r="D57" s="136">
        <v>0.70833333333333304</v>
      </c>
      <c r="E57" s="137" t="s">
        <v>106</v>
      </c>
      <c r="F57" s="138" t="s">
        <v>50</v>
      </c>
      <c r="G57" s="137" t="s">
        <v>417</v>
      </c>
      <c r="H57" s="139" t="s">
        <v>82</v>
      </c>
    </row>
    <row r="58" spans="1:8">
      <c r="A58" s="29">
        <v>57</v>
      </c>
      <c r="B58" s="45" t="s">
        <v>110</v>
      </c>
      <c r="C58" s="135">
        <v>44906</v>
      </c>
      <c r="D58" s="136">
        <v>0.75</v>
      </c>
      <c r="E58" s="137" t="s">
        <v>115</v>
      </c>
      <c r="F58" s="138" t="s">
        <v>50</v>
      </c>
      <c r="G58" s="137" t="s">
        <v>61</v>
      </c>
      <c r="H58" s="139" t="s">
        <v>83</v>
      </c>
    </row>
    <row r="59" spans="1:8">
      <c r="A59" s="29">
        <v>58</v>
      </c>
      <c r="B59" s="45" t="s">
        <v>110</v>
      </c>
      <c r="C59" s="135">
        <v>44907</v>
      </c>
      <c r="D59" s="136">
        <v>0.79166666666666696</v>
      </c>
      <c r="E59" s="137" t="s">
        <v>68</v>
      </c>
      <c r="F59" s="138" t="s">
        <v>50</v>
      </c>
      <c r="G59" s="137" t="s">
        <v>86</v>
      </c>
      <c r="H59" s="139" t="s">
        <v>84</v>
      </c>
    </row>
    <row r="60" spans="1:8">
      <c r="A60" s="29">
        <v>59</v>
      </c>
      <c r="B60" s="45" t="s">
        <v>110</v>
      </c>
      <c r="C60" s="135">
        <v>44908</v>
      </c>
      <c r="D60" s="136">
        <v>0.83333333333333304</v>
      </c>
      <c r="E60" s="137" t="s">
        <v>92</v>
      </c>
      <c r="F60" s="138" t="s">
        <v>50</v>
      </c>
      <c r="G60" s="137" t="s">
        <v>415</v>
      </c>
      <c r="H60" s="139" t="s">
        <v>411</v>
      </c>
    </row>
    <row r="61" spans="1:8">
      <c r="A61" s="29">
        <v>60</v>
      </c>
      <c r="B61" s="45" t="s">
        <v>110</v>
      </c>
      <c r="C61" s="135">
        <v>44909</v>
      </c>
      <c r="D61" s="136">
        <v>0.875</v>
      </c>
      <c r="E61" s="137" t="s">
        <v>62</v>
      </c>
      <c r="F61" s="138" t="s">
        <v>50</v>
      </c>
      <c r="G61" s="137" t="s">
        <v>106</v>
      </c>
      <c r="H61" s="139" t="s">
        <v>412</v>
      </c>
    </row>
    <row r="62" spans="1:8">
      <c r="A62" s="29">
        <v>61</v>
      </c>
      <c r="B62" s="45" t="s">
        <v>111</v>
      </c>
      <c r="C62" s="135">
        <v>44910</v>
      </c>
      <c r="D62" s="136">
        <v>0.91666666666666696</v>
      </c>
      <c r="E62" s="137" t="s">
        <v>61</v>
      </c>
      <c r="F62" s="138" t="s">
        <v>50</v>
      </c>
      <c r="G62" s="137" t="s">
        <v>62</v>
      </c>
      <c r="H62" s="139" t="s">
        <v>84</v>
      </c>
    </row>
    <row r="63" spans="1:8">
      <c r="A63" s="29">
        <v>62</v>
      </c>
      <c r="B63" s="45" t="s">
        <v>111</v>
      </c>
      <c r="C63" s="135">
        <v>44911</v>
      </c>
      <c r="D63" s="136">
        <v>0.95833333333333304</v>
      </c>
      <c r="E63" s="137" t="s">
        <v>92</v>
      </c>
      <c r="F63" s="138" t="s">
        <v>50</v>
      </c>
      <c r="G63" s="137" t="s">
        <v>86</v>
      </c>
      <c r="H63" s="139" t="s">
        <v>413</v>
      </c>
    </row>
    <row r="64" spans="1:8">
      <c r="A64" s="29">
        <v>63</v>
      </c>
      <c r="B64" s="45" t="s">
        <v>112</v>
      </c>
      <c r="C64" s="135">
        <v>44912</v>
      </c>
      <c r="D64" s="136">
        <v>1</v>
      </c>
      <c r="E64" s="137" t="s">
        <v>92</v>
      </c>
      <c r="F64" s="138" t="s">
        <v>50</v>
      </c>
      <c r="G64" s="137" t="s">
        <v>61</v>
      </c>
      <c r="H64" s="139" t="s">
        <v>414</v>
      </c>
    </row>
    <row r="65" spans="1:8">
      <c r="A65" s="29">
        <v>64</v>
      </c>
      <c r="B65" s="45" t="s">
        <v>113</v>
      </c>
      <c r="C65" s="135">
        <v>44913</v>
      </c>
      <c r="D65" s="136">
        <v>1.0416666666666701</v>
      </c>
      <c r="E65" s="137" t="s">
        <v>62</v>
      </c>
      <c r="F65" s="138" t="s">
        <v>50</v>
      </c>
      <c r="G65" s="137" t="s">
        <v>86</v>
      </c>
      <c r="H65" s="139" t="s">
        <v>84</v>
      </c>
    </row>
    <row r="66" spans="1:8">
      <c r="A66" s="29"/>
      <c r="B66" s="29"/>
      <c r="C66" s="30"/>
      <c r="D66" s="43"/>
      <c r="E66" s="59"/>
      <c r="F66" s="60" t="s">
        <v>50</v>
      </c>
      <c r="G66" s="59"/>
      <c r="H66" s="1"/>
    </row>
    <row r="67" spans="1:8">
      <c r="A67" s="29"/>
      <c r="B67" s="29"/>
      <c r="C67" s="30"/>
      <c r="D67" s="43"/>
      <c r="E67" s="59"/>
      <c r="F67" s="60" t="s">
        <v>50</v>
      </c>
      <c r="G67" s="59"/>
      <c r="H67" s="1"/>
    </row>
    <row r="68" spans="1:8">
      <c r="A68" s="29"/>
      <c r="B68" s="29"/>
      <c r="C68" s="30"/>
      <c r="D68" s="43"/>
      <c r="E68" s="59"/>
      <c r="F68" s="60" t="s">
        <v>50</v>
      </c>
      <c r="G68" s="59"/>
      <c r="H68" s="1"/>
    </row>
    <row r="69" spans="1:8">
      <c r="A69" s="29"/>
      <c r="B69" s="29"/>
      <c r="C69" s="30"/>
      <c r="D69" s="43"/>
      <c r="E69" s="59"/>
      <c r="F69" s="60" t="s">
        <v>50</v>
      </c>
      <c r="G69" s="59"/>
      <c r="H69" s="1"/>
    </row>
    <row r="70" spans="1:8">
      <c r="A70" s="29"/>
      <c r="B70" s="29"/>
      <c r="C70" s="30"/>
      <c r="D70" s="43"/>
      <c r="E70" s="59"/>
      <c r="F70" s="60" t="s">
        <v>50</v>
      </c>
      <c r="G70" s="59"/>
      <c r="H70" s="1"/>
    </row>
    <row r="71" spans="1:8">
      <c r="A71" s="29"/>
      <c r="B71" s="29"/>
      <c r="C71" s="30"/>
      <c r="D71" s="43"/>
      <c r="E71" s="59"/>
      <c r="F71" s="60" t="s">
        <v>50</v>
      </c>
      <c r="G71" s="59"/>
      <c r="H71" s="1"/>
    </row>
    <row r="72" spans="1:8">
      <c r="A72" s="29"/>
      <c r="B72" s="29"/>
      <c r="C72" s="30"/>
      <c r="D72" s="43"/>
      <c r="E72" s="59"/>
      <c r="F72" s="60" t="s">
        <v>50</v>
      </c>
      <c r="G72" s="59"/>
      <c r="H72" s="1"/>
    </row>
    <row r="73" spans="1:8">
      <c r="A73" s="29"/>
      <c r="B73" s="29"/>
      <c r="C73" s="30"/>
      <c r="D73" s="43"/>
      <c r="E73" s="59"/>
      <c r="F73" s="60" t="s">
        <v>50</v>
      </c>
      <c r="G73" s="59"/>
      <c r="H73" s="1"/>
    </row>
    <row r="74" spans="1:8">
      <c r="A74" s="29"/>
      <c r="B74" s="29"/>
      <c r="C74" s="30"/>
      <c r="D74" s="43"/>
      <c r="E74" s="59"/>
      <c r="F74" s="60" t="s">
        <v>50</v>
      </c>
      <c r="G74" s="59"/>
      <c r="H74" s="1"/>
    </row>
    <row r="75" spans="1:8">
      <c r="A75" s="29"/>
      <c r="B75" s="29"/>
      <c r="C75" s="30"/>
      <c r="D75" s="43"/>
      <c r="E75" s="59"/>
      <c r="F75" s="60" t="s">
        <v>50</v>
      </c>
      <c r="G75" s="59"/>
      <c r="H75" s="1"/>
    </row>
    <row r="76" spans="1:8">
      <c r="A76" s="29"/>
      <c r="B76" s="29"/>
      <c r="C76" s="30"/>
      <c r="D76" s="43"/>
      <c r="E76" s="59"/>
      <c r="F76" s="60" t="s">
        <v>50</v>
      </c>
      <c r="G76" s="59"/>
      <c r="H76" s="1"/>
    </row>
    <row r="77" spans="1:8">
      <c r="A77" s="29"/>
      <c r="B77" s="29"/>
      <c r="C77" s="30"/>
      <c r="D77" s="43"/>
      <c r="E77" s="59"/>
      <c r="F77" s="60" t="s">
        <v>50</v>
      </c>
      <c r="G77" s="59"/>
      <c r="H77" s="1"/>
    </row>
    <row r="78" spans="1:8">
      <c r="A78" s="29"/>
      <c r="B78" s="29"/>
      <c r="C78" s="30"/>
      <c r="D78" s="43"/>
      <c r="E78" s="59"/>
      <c r="F78" s="60" t="s">
        <v>50</v>
      </c>
      <c r="G78" s="59"/>
      <c r="H78" s="1"/>
    </row>
    <row r="79" spans="1:8">
      <c r="A79" s="29"/>
      <c r="B79" s="29"/>
      <c r="C79" s="30"/>
      <c r="D79" s="43"/>
      <c r="E79" s="59"/>
      <c r="F79" s="60" t="s">
        <v>50</v>
      </c>
      <c r="G79" s="59"/>
      <c r="H79" s="1"/>
    </row>
    <row r="80" spans="1:8">
      <c r="A80" s="29"/>
      <c r="B80" s="29"/>
      <c r="C80" s="30"/>
      <c r="D80" s="43"/>
      <c r="E80" s="59"/>
      <c r="F80" s="60" t="s">
        <v>50</v>
      </c>
      <c r="G80" s="59"/>
      <c r="H80" s="1"/>
    </row>
    <row r="81" spans="1:8">
      <c r="A81" s="29"/>
      <c r="B81" s="29"/>
      <c r="C81" s="30"/>
      <c r="D81" s="43"/>
      <c r="E81" s="59"/>
      <c r="F81" s="60" t="s">
        <v>50</v>
      </c>
      <c r="G81" s="59"/>
      <c r="H81" s="1"/>
    </row>
    <row r="82" spans="1:8">
      <c r="A82" s="29"/>
      <c r="B82" s="29"/>
      <c r="C82" s="30"/>
      <c r="D82" s="43"/>
      <c r="E82" s="59"/>
      <c r="F82" s="60" t="s">
        <v>50</v>
      </c>
      <c r="G82" s="59"/>
      <c r="H82" s="1"/>
    </row>
    <row r="83" spans="1:8">
      <c r="A83" s="29"/>
      <c r="B83" s="29"/>
      <c r="C83" s="30"/>
      <c r="D83" s="43"/>
      <c r="E83" s="59"/>
      <c r="F83" s="60" t="s">
        <v>50</v>
      </c>
      <c r="G83" s="59"/>
      <c r="H83" s="1"/>
    </row>
    <row r="84" spans="1:8">
      <c r="A84" s="29"/>
      <c r="B84" s="29"/>
      <c r="C84" s="30"/>
      <c r="D84" s="43"/>
      <c r="E84" s="59"/>
      <c r="F84" s="60" t="s">
        <v>50</v>
      </c>
      <c r="G84" s="59"/>
      <c r="H84" s="1"/>
    </row>
    <row r="85" spans="1:8">
      <c r="A85" s="29"/>
      <c r="B85" s="29"/>
      <c r="C85" s="30"/>
      <c r="D85" s="43"/>
      <c r="E85" s="59"/>
      <c r="F85" s="60" t="s">
        <v>50</v>
      </c>
      <c r="G85" s="59"/>
      <c r="H85" s="1"/>
    </row>
    <row r="86" spans="1:8">
      <c r="A86" s="29"/>
      <c r="B86" s="29"/>
      <c r="C86" s="30"/>
      <c r="D86" s="43"/>
      <c r="E86" s="59"/>
      <c r="F86" s="60" t="s">
        <v>50</v>
      </c>
      <c r="G86" s="59"/>
      <c r="H86" s="1"/>
    </row>
    <row r="87" spans="1:8">
      <c r="A87" s="29"/>
      <c r="B87" s="29"/>
      <c r="C87" s="30"/>
      <c r="D87" s="43"/>
      <c r="E87" s="59"/>
      <c r="F87" s="60" t="s">
        <v>50</v>
      </c>
      <c r="G87" s="59"/>
      <c r="H87" s="1"/>
    </row>
    <row r="88" spans="1:8">
      <c r="A88" s="29"/>
      <c r="B88" s="29"/>
      <c r="C88" s="30"/>
      <c r="D88" s="43"/>
      <c r="E88" s="59"/>
      <c r="F88" s="60" t="s">
        <v>50</v>
      </c>
      <c r="G88" s="59"/>
      <c r="H88" s="1"/>
    </row>
    <row r="89" spans="1:8">
      <c r="A89" s="29"/>
      <c r="B89" s="29"/>
      <c r="C89" s="30"/>
      <c r="D89" s="43"/>
      <c r="E89" s="59"/>
      <c r="F89" s="60" t="s">
        <v>50</v>
      </c>
      <c r="G89" s="59"/>
      <c r="H89" s="1"/>
    </row>
    <row r="90" spans="1:8">
      <c r="A90" s="29"/>
      <c r="B90" s="29"/>
      <c r="C90" s="30"/>
      <c r="D90" s="43"/>
      <c r="E90" s="59"/>
      <c r="F90" s="60" t="s">
        <v>50</v>
      </c>
      <c r="G90" s="59"/>
      <c r="H90" s="1"/>
    </row>
    <row r="91" spans="1:8">
      <c r="A91" s="29"/>
      <c r="B91" s="29"/>
      <c r="C91" s="30"/>
      <c r="D91" s="43"/>
      <c r="E91" s="59"/>
      <c r="F91" s="60" t="s">
        <v>50</v>
      </c>
      <c r="G91" s="59"/>
      <c r="H91" s="1"/>
    </row>
    <row r="92" spans="1:8">
      <c r="A92" s="29"/>
      <c r="B92" s="29"/>
      <c r="C92" s="30"/>
      <c r="D92" s="43"/>
      <c r="E92" s="59"/>
      <c r="F92" s="60" t="s">
        <v>50</v>
      </c>
      <c r="G92" s="59"/>
      <c r="H92" s="1"/>
    </row>
    <row r="93" spans="1:8">
      <c r="A93" s="29"/>
      <c r="B93" s="29"/>
      <c r="C93" s="30"/>
      <c r="D93" s="43"/>
      <c r="E93" s="59"/>
      <c r="F93" s="60" t="s">
        <v>50</v>
      </c>
      <c r="G93" s="59"/>
      <c r="H93" s="1"/>
    </row>
    <row r="94" spans="1:8">
      <c r="A94" s="29"/>
      <c r="B94" s="29"/>
      <c r="C94" s="30"/>
      <c r="D94" s="43"/>
      <c r="E94" s="59"/>
      <c r="F94" s="60" t="s">
        <v>50</v>
      </c>
      <c r="G94" s="59"/>
      <c r="H94" s="1"/>
    </row>
    <row r="95" spans="1:8">
      <c r="A95" s="29"/>
      <c r="B95" s="29"/>
      <c r="C95" s="30"/>
      <c r="D95" s="43"/>
      <c r="E95" s="59"/>
      <c r="F95" s="60" t="s">
        <v>50</v>
      </c>
      <c r="G95" s="59"/>
      <c r="H95" s="1"/>
    </row>
    <row r="96" spans="1:8">
      <c r="A96" s="29"/>
      <c r="B96" s="29"/>
      <c r="C96" s="30"/>
      <c r="D96" s="43"/>
      <c r="E96" s="59"/>
      <c r="F96" s="60" t="s">
        <v>50</v>
      </c>
      <c r="G96" s="59"/>
      <c r="H96" s="1"/>
    </row>
    <row r="97" spans="1:8">
      <c r="A97" s="29"/>
      <c r="B97" s="29"/>
      <c r="C97" s="30"/>
      <c r="D97" s="43"/>
      <c r="E97" s="59"/>
      <c r="F97" s="60" t="s">
        <v>50</v>
      </c>
      <c r="G97" s="59"/>
      <c r="H97" s="1"/>
    </row>
    <row r="98" spans="1:8">
      <c r="A98" s="29"/>
      <c r="B98" s="29"/>
      <c r="C98" s="30"/>
      <c r="D98" s="43"/>
      <c r="E98" s="59"/>
      <c r="F98" s="60" t="s">
        <v>50</v>
      </c>
      <c r="G98" s="59"/>
      <c r="H98" s="1"/>
    </row>
    <row r="99" spans="1:8">
      <c r="A99" s="29"/>
      <c r="B99" s="29"/>
      <c r="C99" s="30"/>
      <c r="D99" s="43"/>
      <c r="E99" s="59"/>
      <c r="F99" s="60" t="s">
        <v>50</v>
      </c>
      <c r="G99" s="59"/>
      <c r="H99" s="1"/>
    </row>
  </sheetData>
  <autoFilter ref="A1:H99" xr:uid="{EFF799D8-6D3D-4F28-B349-237CEDD1E5EB}">
    <filterColumn colId="4" showButton="0"/>
    <filterColumn colId="5" showButton="0"/>
  </autoFilter>
  <sortState xmlns:xlrd2="http://schemas.microsoft.com/office/spreadsheetml/2017/richdata2" ref="A2:H49">
    <sortCondition ref="B2:B49"/>
  </sortState>
  <mergeCells count="1">
    <mergeCell ref="E1:G1"/>
  </mergeCells>
  <phoneticPr fontId="23" type="noConversion"/>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C88C9-BB35-42E3-B172-ECC8BA8B48FE}">
  <dimension ref="A1:AJ87"/>
  <sheetViews>
    <sheetView zoomScale="90" zoomScaleNormal="90" workbookViewId="0">
      <selection activeCell="B1" sqref="B1:D4"/>
    </sheetView>
  </sheetViews>
  <sheetFormatPr baseColWidth="10" defaultRowHeight="15"/>
  <cols>
    <col min="1" max="1" width="3.85546875" style="2" customWidth="1"/>
    <col min="2" max="2" width="3.28515625" bestFit="1" customWidth="1"/>
    <col min="3" max="3" width="10.140625" customWidth="1"/>
    <col min="4" max="4" width="8.85546875" customWidth="1"/>
    <col min="5" max="5" width="7.42578125" customWidth="1"/>
    <col min="6" max="6" width="11.28515625" customWidth="1"/>
    <col min="7" max="7" width="5.5703125" customWidth="1"/>
    <col min="8" max="8" width="3.140625" customWidth="1"/>
    <col min="9" max="9" width="5.140625" customWidth="1"/>
    <col min="10" max="10" width="12.85546875" customWidth="1"/>
    <col min="11" max="11" width="7.140625" customWidth="1"/>
    <col min="12" max="12" width="18.5703125" customWidth="1"/>
    <col min="13" max="13" width="11.42578125" style="2"/>
    <col min="14" max="14" width="16.5703125" customWidth="1"/>
    <col min="15" max="15" width="6.42578125" customWidth="1"/>
    <col min="16" max="16" width="4.85546875" customWidth="1"/>
    <col min="17" max="20" width="4.5703125" customWidth="1"/>
    <col min="21" max="21" width="8.140625" style="2" customWidth="1"/>
    <col min="22" max="22" width="5.5703125" style="2" customWidth="1"/>
    <col min="23" max="36" width="4.28515625" style="2" customWidth="1"/>
  </cols>
  <sheetData>
    <row r="1" spans="2:26" s="2" customFormat="1">
      <c r="B1" s="161" t="s">
        <v>49</v>
      </c>
      <c r="C1" s="162"/>
      <c r="D1" s="163"/>
    </row>
    <row r="2" spans="2:26" s="2" customFormat="1">
      <c r="B2" s="164"/>
      <c r="C2" s="165"/>
      <c r="D2" s="166"/>
    </row>
    <row r="3" spans="2:26" s="2" customFormat="1">
      <c r="B3" s="164"/>
      <c r="C3" s="165"/>
      <c r="D3" s="166"/>
      <c r="U3" s="50"/>
      <c r="V3" s="50"/>
      <c r="W3" s="50"/>
      <c r="X3" s="50"/>
      <c r="Y3" s="50"/>
      <c r="Z3" s="50"/>
    </row>
    <row r="4" spans="2:26" s="2" customFormat="1">
      <c r="B4" s="167"/>
      <c r="C4" s="168"/>
      <c r="D4" s="169"/>
      <c r="U4" s="50"/>
      <c r="V4" s="50"/>
      <c r="W4" s="50"/>
      <c r="X4" s="50"/>
      <c r="Y4" s="50"/>
      <c r="Z4" s="50" t="s">
        <v>56</v>
      </c>
    </row>
    <row r="5" spans="2:26">
      <c r="B5" s="2"/>
      <c r="C5" s="2"/>
      <c r="D5" s="2"/>
      <c r="E5" s="2"/>
      <c r="F5" s="2"/>
      <c r="G5" s="2"/>
      <c r="H5" s="2"/>
      <c r="I5" s="2"/>
      <c r="J5" s="2"/>
      <c r="K5" s="2"/>
      <c r="L5" s="2"/>
      <c r="N5" s="2"/>
      <c r="O5" s="2"/>
      <c r="P5" s="2"/>
      <c r="Q5" s="2"/>
      <c r="R5" s="2"/>
      <c r="S5" s="2"/>
      <c r="T5" s="2"/>
      <c r="U5" s="50"/>
      <c r="V5" s="50"/>
      <c r="W5" s="50" t="s">
        <v>53</v>
      </c>
      <c r="X5" s="50" t="s">
        <v>54</v>
      </c>
      <c r="Y5" s="50" t="s">
        <v>55</v>
      </c>
      <c r="Z5" s="50"/>
    </row>
    <row r="6" spans="2:26">
      <c r="B6" s="22" t="s">
        <v>39</v>
      </c>
      <c r="C6" s="19" t="s">
        <v>40</v>
      </c>
      <c r="D6" s="19" t="s">
        <v>41</v>
      </c>
      <c r="E6" s="41"/>
      <c r="F6" s="160" t="s">
        <v>42</v>
      </c>
      <c r="G6" s="160"/>
      <c r="H6" s="160"/>
      <c r="I6" s="160"/>
      <c r="J6" s="160"/>
      <c r="K6" s="41"/>
      <c r="L6" s="18" t="s">
        <v>43</v>
      </c>
      <c r="N6" s="160" t="s">
        <v>44</v>
      </c>
      <c r="O6" s="160"/>
      <c r="P6" s="160"/>
      <c r="Q6" s="160"/>
      <c r="R6" s="160"/>
      <c r="S6" s="160"/>
      <c r="T6" s="160"/>
      <c r="U6" s="50"/>
      <c r="V6" s="50"/>
      <c r="W6" s="51" t="s">
        <v>57</v>
      </c>
      <c r="X6" s="50"/>
      <c r="Y6" s="50"/>
      <c r="Z6" s="50"/>
    </row>
    <row r="7" spans="2:26">
      <c r="B7" s="28"/>
      <c r="C7" s="26"/>
      <c r="D7" s="27"/>
      <c r="E7" s="42"/>
      <c r="F7" s="62"/>
      <c r="G7" s="16"/>
      <c r="H7" s="16"/>
      <c r="I7" s="16"/>
      <c r="J7" s="64"/>
      <c r="K7" s="23"/>
      <c r="L7" s="67"/>
      <c r="N7" s="33"/>
      <c r="O7" s="33"/>
      <c r="P7" s="33"/>
      <c r="Q7" s="33"/>
      <c r="R7" s="33"/>
      <c r="S7" s="33"/>
      <c r="T7" s="33"/>
      <c r="U7" s="50"/>
      <c r="V7" s="50"/>
      <c r="W7" s="50"/>
      <c r="X7" s="50"/>
      <c r="Y7" s="50"/>
      <c r="Z7" s="50"/>
    </row>
    <row r="8" spans="2:26">
      <c r="B8" s="49">
        <v>1</v>
      </c>
      <c r="C8" s="26">
        <f>IFERROR(VLOOKUP(B8,BDAuxiliar!$A$1:$H$99,3,0),"")</f>
        <v>44885</v>
      </c>
      <c r="D8" s="42">
        <f>IFERROR(VLOOKUP(B8,BDAuxiliar!$A$1:$H$99,4,0),"")</f>
        <v>0.41666666666666669</v>
      </c>
      <c r="E8" s="42"/>
      <c r="F8" s="61" t="str">
        <f>IFERROR(VLOOKUP(B8,BDAuxiliar!$A$1:$H$99,5,0),"")</f>
        <v>Qatar</v>
      </c>
      <c r="G8" s="46">
        <v>1</v>
      </c>
      <c r="H8" s="21" t="s">
        <v>50</v>
      </c>
      <c r="I8" s="46">
        <v>1</v>
      </c>
      <c r="J8" s="65" t="str">
        <f>IFERROR(VLOOKUP(B8,BDAuxiliar!$A$1:$H$99,7,0),"")</f>
        <v>Ecuador</v>
      </c>
      <c r="K8" s="39"/>
      <c r="L8" s="65" t="str">
        <f>IFERROR(VLOOKUP(B8,BDAuxiliar!$A$1:$H$99,8,0),"")</f>
        <v>Al Bayt</v>
      </c>
      <c r="N8" s="33"/>
      <c r="O8" s="33"/>
      <c r="P8" s="33" t="s">
        <v>53</v>
      </c>
      <c r="Q8" s="31" t="s">
        <v>45</v>
      </c>
      <c r="R8" s="32" t="s">
        <v>46</v>
      </c>
      <c r="S8" s="32" t="s">
        <v>47</v>
      </c>
      <c r="T8" s="32" t="s">
        <v>48</v>
      </c>
      <c r="U8" s="50"/>
      <c r="V8" s="50"/>
      <c r="W8" s="52">
        <f>IF(AND(G8&lt;&gt;"",I8&lt;&gt;""),1,0)</f>
        <v>1</v>
      </c>
      <c r="X8" s="53">
        <f>IF(G8="","0",IF(G8=I8,1,IF(G8&gt;I8,3,0)))</f>
        <v>1</v>
      </c>
      <c r="Y8" s="53">
        <f>IF(I8="","0",IF(G8=I8,1,IF(G8&gt;I8,0,3)))</f>
        <v>1</v>
      </c>
      <c r="Z8" s="50"/>
    </row>
    <row r="9" spans="2:26">
      <c r="B9" s="28"/>
      <c r="C9" s="26"/>
      <c r="D9" s="27"/>
      <c r="E9" s="42"/>
      <c r="F9" s="63"/>
      <c r="G9" s="21"/>
      <c r="H9" s="21"/>
      <c r="I9" s="21"/>
      <c r="J9" s="66"/>
      <c r="K9" s="39"/>
      <c r="L9" s="65"/>
      <c r="M9" s="2">
        <v>1</v>
      </c>
      <c r="N9" s="47" t="str">
        <f>+INDEX(N$16:N$19,MATCH($M9,$V$16:$V$19,0))</f>
        <v>Países Bajos</v>
      </c>
      <c r="O9" s="47"/>
      <c r="P9" s="48">
        <f t="shared" ref="P9:T12" si="0">+INDEX(P$16:P$19,MATCH($M9,$V$16:$V$19,0))</f>
        <v>3</v>
      </c>
      <c r="Q9" s="48">
        <f t="shared" si="0"/>
        <v>7</v>
      </c>
      <c r="R9" s="48">
        <f t="shared" si="0"/>
        <v>3</v>
      </c>
      <c r="S9" s="48">
        <f t="shared" si="0"/>
        <v>3</v>
      </c>
      <c r="T9" s="48">
        <f t="shared" si="0"/>
        <v>0</v>
      </c>
      <c r="U9" s="54"/>
      <c r="V9" s="55"/>
      <c r="W9" s="52"/>
      <c r="X9" s="53"/>
      <c r="Y9" s="53"/>
      <c r="Z9" s="50"/>
    </row>
    <row r="10" spans="2:26">
      <c r="B10" s="49">
        <v>2</v>
      </c>
      <c r="C10" s="26">
        <f>IFERROR(VLOOKUP(B10,BDAuxiliar!$A$1:$H$99,3,0),"")</f>
        <v>44886</v>
      </c>
      <c r="D10" s="42">
        <f>IFERROR(VLOOKUP(B10,BDAuxiliar!$A$1:$H$99,4,0),"")</f>
        <v>0.16666666666666666</v>
      </c>
      <c r="E10" s="42"/>
      <c r="F10" s="61" t="str">
        <f>IFERROR(VLOOKUP(B10,BDAuxiliar!$A$1:$H$99,5,0),"")</f>
        <v>Senegal</v>
      </c>
      <c r="G10" s="46">
        <v>2</v>
      </c>
      <c r="H10" s="21" t="s">
        <v>50</v>
      </c>
      <c r="I10" s="46">
        <v>3</v>
      </c>
      <c r="J10" s="65" t="str">
        <f>IFERROR(VLOOKUP(B10,BDAuxiliar!$A$1:$H$99,7,0),"")</f>
        <v>Países Bajos</v>
      </c>
      <c r="K10" s="39"/>
      <c r="L10" s="65" t="str">
        <f>IFERROR(VLOOKUP(B10,BDAuxiliar!$A$1:$H$99,8,0),"")</f>
        <v>Al Thumama</v>
      </c>
      <c r="M10" s="2">
        <v>2</v>
      </c>
      <c r="N10" s="47" t="str">
        <f>+INDEX(N$16:N$19,MATCH($M10,$V$16:$V$19,0))</f>
        <v>Ecuador</v>
      </c>
      <c r="O10" s="47"/>
      <c r="P10" s="48">
        <f t="shared" si="0"/>
        <v>3</v>
      </c>
      <c r="Q10" s="48">
        <f t="shared" si="0"/>
        <v>5</v>
      </c>
      <c r="R10" s="48">
        <f t="shared" si="0"/>
        <v>1</v>
      </c>
      <c r="S10" s="48">
        <f t="shared" si="0"/>
        <v>2</v>
      </c>
      <c r="T10" s="48">
        <f t="shared" si="0"/>
        <v>-1</v>
      </c>
      <c r="U10" s="55"/>
      <c r="V10" s="55"/>
      <c r="W10" s="52">
        <f>IF(AND(G10&lt;&gt;"",I10&lt;&gt;""),1,0)</f>
        <v>1</v>
      </c>
      <c r="X10" s="53">
        <f>IF(G10="","0",IF(G10=I10,1,IF(G10&gt;I10,3,0)))</f>
        <v>0</v>
      </c>
      <c r="Y10" s="53">
        <f>IF(I10="","0",IF(G10=I10,1,IF(G10&gt;I10,0,3)))</f>
        <v>3</v>
      </c>
      <c r="Z10" s="50"/>
    </row>
    <row r="11" spans="2:26">
      <c r="B11" s="28"/>
      <c r="C11" s="26"/>
      <c r="D11" s="27"/>
      <c r="E11" s="42"/>
      <c r="F11" s="63"/>
      <c r="G11" s="21"/>
      <c r="H11" s="21"/>
      <c r="I11" s="21"/>
      <c r="J11" s="66"/>
      <c r="K11" s="39"/>
      <c r="L11" s="65"/>
      <c r="M11" s="2">
        <v>3</v>
      </c>
      <c r="N11" s="20" t="str">
        <f>+INDEX(N$16:N$19,MATCH($M11,$V$16:$V$19,0))</f>
        <v>Qatar</v>
      </c>
      <c r="O11" s="20"/>
      <c r="P11" s="21">
        <f t="shared" si="0"/>
        <v>3</v>
      </c>
      <c r="Q11" s="21">
        <f t="shared" si="0"/>
        <v>4</v>
      </c>
      <c r="R11" s="21">
        <f t="shared" si="0"/>
        <v>2</v>
      </c>
      <c r="S11" s="21">
        <f t="shared" si="0"/>
        <v>3</v>
      </c>
      <c r="T11" s="21">
        <f t="shared" si="0"/>
        <v>-1</v>
      </c>
      <c r="U11" s="55"/>
      <c r="V11" s="55"/>
      <c r="W11" s="52"/>
      <c r="X11" s="53"/>
      <c r="Y11" s="53"/>
      <c r="Z11" s="50"/>
    </row>
    <row r="12" spans="2:26">
      <c r="B12" s="49">
        <v>17</v>
      </c>
      <c r="C12" s="26">
        <f>IFERROR(VLOOKUP(B12,BDAuxiliar!$A$1:$H$99,3,0),"")</f>
        <v>44890</v>
      </c>
      <c r="D12" s="42">
        <f>IFERROR(VLOOKUP(B12,BDAuxiliar!$A$1:$H$99,4,0),"")</f>
        <v>0.29166666666666669</v>
      </c>
      <c r="E12" s="42"/>
      <c r="F12" s="61" t="str">
        <f>IFERROR(VLOOKUP(B12,BDAuxiliar!$A$1:$H$99,5,0),"")</f>
        <v>Qatar</v>
      </c>
      <c r="G12" s="46">
        <v>1</v>
      </c>
      <c r="H12" s="21" t="s">
        <v>50</v>
      </c>
      <c r="I12" s="46">
        <v>0</v>
      </c>
      <c r="J12" s="65" t="str">
        <f>IFERROR(VLOOKUP(B12,BDAuxiliar!$A$1:$H$99,7,0),"")</f>
        <v>Senegal</v>
      </c>
      <c r="K12" s="39"/>
      <c r="L12" s="65" t="str">
        <f>IFERROR(VLOOKUP(B12,BDAuxiliar!$A$1:$H$99,8,0),"")</f>
        <v>Al Thumama</v>
      </c>
      <c r="M12" s="2">
        <v>4</v>
      </c>
      <c r="N12" s="20" t="str">
        <f>+INDEX(N$16:N$19,MATCH($M12,$V$16:$V$19,0))</f>
        <v>Senegal</v>
      </c>
      <c r="O12" s="20"/>
      <c r="P12" s="21">
        <f t="shared" si="0"/>
        <v>3</v>
      </c>
      <c r="Q12" s="21">
        <f t="shared" si="0"/>
        <v>0</v>
      </c>
      <c r="R12" s="21">
        <f t="shared" si="0"/>
        <v>2</v>
      </c>
      <c r="S12" s="21">
        <f t="shared" si="0"/>
        <v>5</v>
      </c>
      <c r="T12" s="21">
        <f t="shared" si="0"/>
        <v>-3</v>
      </c>
      <c r="U12" s="55"/>
      <c r="V12" s="55"/>
      <c r="W12" s="52">
        <f>IF(AND(G12&lt;&gt;"",I12&lt;&gt;""),1,0)</f>
        <v>1</v>
      </c>
      <c r="X12" s="53">
        <f>IF(G12="","0",IF(G12=I12,1,IF(G12&gt;I12,3,0)))</f>
        <v>3</v>
      </c>
      <c r="Y12" s="53">
        <f>IF(I12="","0",IF(G12=I12,1,IF(G12&gt;I12,0,3)))</f>
        <v>0</v>
      </c>
      <c r="Z12" s="50"/>
    </row>
    <row r="13" spans="2:26">
      <c r="B13" s="28"/>
      <c r="C13" s="26"/>
      <c r="D13" s="27"/>
      <c r="E13" s="42"/>
      <c r="F13" s="63"/>
      <c r="G13" s="21"/>
      <c r="H13" s="21"/>
      <c r="I13" s="21"/>
      <c r="J13" s="66"/>
      <c r="K13" s="39"/>
      <c r="L13" s="65"/>
      <c r="N13" s="17"/>
      <c r="O13" s="17"/>
      <c r="P13" s="17"/>
      <c r="Q13" s="17"/>
      <c r="R13" s="17"/>
      <c r="S13" s="17"/>
      <c r="T13" s="17"/>
      <c r="U13" s="50"/>
      <c r="V13" s="50"/>
      <c r="W13" s="52"/>
      <c r="X13" s="53"/>
      <c r="Y13" s="53"/>
      <c r="Z13" s="50"/>
    </row>
    <row r="14" spans="2:26">
      <c r="B14" s="49">
        <v>18</v>
      </c>
      <c r="C14" s="26">
        <f>IFERROR(VLOOKUP(B14,BDAuxiliar!$A$1:$H$99,3,0),"")</f>
        <v>44890</v>
      </c>
      <c r="D14" s="42">
        <f>IFERROR(VLOOKUP(B14,BDAuxiliar!$A$1:$H$99,4,0),"")</f>
        <v>0.41666666666666669</v>
      </c>
      <c r="E14" s="42"/>
      <c r="F14" s="61" t="str">
        <f>IFERROR(VLOOKUP(B14,BDAuxiliar!$A$1:$H$99,5,0),"")</f>
        <v>Países Bajos</v>
      </c>
      <c r="G14" s="46">
        <v>1</v>
      </c>
      <c r="H14" s="21" t="s">
        <v>50</v>
      </c>
      <c r="I14" s="46">
        <v>1</v>
      </c>
      <c r="J14" s="65" t="str">
        <f>IFERROR(VLOOKUP(B14,BDAuxiliar!$A$1:$H$99,7,0),"")</f>
        <v>Ecuador</v>
      </c>
      <c r="K14" s="39"/>
      <c r="L14" s="65" t="str">
        <f>IFERROR(VLOOKUP(B14,BDAuxiliar!$A$1:$H$99,8,0),"")</f>
        <v>Khalifa International</v>
      </c>
      <c r="N14" s="2"/>
      <c r="O14" s="2"/>
      <c r="P14" s="2"/>
      <c r="Q14" s="2"/>
      <c r="R14" s="2"/>
      <c r="S14" s="2"/>
      <c r="T14" s="2"/>
      <c r="U14" s="50"/>
      <c r="V14" s="50"/>
      <c r="W14" s="52">
        <f>IF(AND(G14&lt;&gt;"",I14&lt;&gt;""),1,0)</f>
        <v>1</v>
      </c>
      <c r="X14" s="53">
        <f>IF(G14="","0",IF(G14=I14,1,IF(G14&gt;I14,3,0)))</f>
        <v>1</v>
      </c>
      <c r="Y14" s="53">
        <f>IF(I14="","0",IF(G14=I14,1,IF(G14&gt;I14,0,3)))</f>
        <v>1</v>
      </c>
      <c r="Z14" s="50"/>
    </row>
    <row r="15" spans="2:26">
      <c r="B15" s="28"/>
      <c r="C15" s="26"/>
      <c r="D15" s="27"/>
      <c r="E15" s="42"/>
      <c r="F15" s="63"/>
      <c r="G15" s="21"/>
      <c r="H15" s="21"/>
      <c r="I15" s="21"/>
      <c r="J15" s="66"/>
      <c r="K15" s="39"/>
      <c r="L15" s="65"/>
      <c r="M15" s="50"/>
      <c r="N15" s="56"/>
      <c r="O15" s="56"/>
      <c r="P15" s="56" t="s">
        <v>53</v>
      </c>
      <c r="Q15" s="57" t="s">
        <v>45</v>
      </c>
      <c r="R15" s="57" t="s">
        <v>46</v>
      </c>
      <c r="S15" s="57" t="s">
        <v>47</v>
      </c>
      <c r="T15" s="57" t="s">
        <v>48</v>
      </c>
      <c r="U15" s="50"/>
      <c r="V15" s="50"/>
      <c r="W15" s="52"/>
      <c r="X15" s="53"/>
      <c r="Y15" s="53"/>
      <c r="Z15" s="50"/>
    </row>
    <row r="16" spans="2:26">
      <c r="B16" s="49">
        <v>33</v>
      </c>
      <c r="C16" s="26">
        <f>IFERROR(VLOOKUP(B16,BDAuxiliar!$A$1:$H$99,3,0),"")</f>
        <v>44894</v>
      </c>
      <c r="D16" s="42">
        <f>IFERROR(VLOOKUP(B16,BDAuxiliar!$A$1:$H$99,4,0),"")</f>
        <v>0.375</v>
      </c>
      <c r="E16" s="42"/>
      <c r="F16" s="61" t="str">
        <f>IFERROR(VLOOKUP(B16,BDAuxiliar!$A$1:$H$99,5,0),"")</f>
        <v>Países Bajos</v>
      </c>
      <c r="G16" s="46">
        <v>2</v>
      </c>
      <c r="H16" s="21" t="s">
        <v>50</v>
      </c>
      <c r="I16" s="46">
        <v>0</v>
      </c>
      <c r="J16" s="65" t="str">
        <f>IFERROR(VLOOKUP(B16,BDAuxiliar!$A$1:$H$99,7,0),"")</f>
        <v>Qatar</v>
      </c>
      <c r="K16" s="39"/>
      <c r="L16" s="65" t="str">
        <f>IFERROR(VLOOKUP(B16,BDAuxiliar!$A$1:$H$99,8,0),"")</f>
        <v>Al Bayt</v>
      </c>
      <c r="M16" s="50">
        <v>1</v>
      </c>
      <c r="N16" s="58" t="str">
        <f>F8</f>
        <v>Qatar</v>
      </c>
      <c r="O16" s="52"/>
      <c r="P16" s="53">
        <f>SUMIFS(W:W,F:F,N16)+SUMIFS(W:W,J:J,N16)</f>
        <v>3</v>
      </c>
      <c r="Q16" s="50">
        <f>SUMIFS(X:X,F:F,N16)+SUMIFS(Y:Y,J:J,N16)</f>
        <v>4</v>
      </c>
      <c r="R16" s="50">
        <f>SUMIFS(J:J,I:I,N16)+SUMIFS(G:G,F:F,N16)</f>
        <v>2</v>
      </c>
      <c r="S16" s="50">
        <f>SUMIFS(I:I,F:F,N16)+SUMIFS(G:G,J:J,N16)</f>
        <v>3</v>
      </c>
      <c r="T16" s="50">
        <f>R16-S16</f>
        <v>-1</v>
      </c>
      <c r="U16" s="55">
        <f>+Q16*100+R16+(S16-T16)/10+ROW()/100000</f>
        <v>402.40015999999997</v>
      </c>
      <c r="V16" s="55">
        <f>+_xlfn.RANK.EQ(U16,$U$16:$U$19)</f>
        <v>3</v>
      </c>
      <c r="W16" s="52">
        <f>IF(AND(G16&lt;&gt;"",I16&lt;&gt;""),1,0)</f>
        <v>1</v>
      </c>
      <c r="X16" s="53">
        <f>IF(G16="","0",IF(G16=I16,1,IF(G16&gt;I16,3,0)))</f>
        <v>3</v>
      </c>
      <c r="Y16" s="53">
        <f>IF(I16="","0",IF(G16=I16,1,IF(G16&gt;I16,0,3)))</f>
        <v>0</v>
      </c>
      <c r="Z16" s="50"/>
    </row>
    <row r="17" spans="2:26">
      <c r="B17" s="28"/>
      <c r="C17" s="26"/>
      <c r="D17" s="27"/>
      <c r="E17" s="42"/>
      <c r="F17" s="63"/>
      <c r="G17" s="21"/>
      <c r="H17" s="21"/>
      <c r="I17" s="21"/>
      <c r="J17" s="66"/>
      <c r="K17" s="39"/>
      <c r="L17" s="65"/>
      <c r="M17" s="50">
        <v>2</v>
      </c>
      <c r="N17" s="52" t="str">
        <f>J8</f>
        <v>Ecuador</v>
      </c>
      <c r="O17" s="52"/>
      <c r="P17" s="53">
        <f>SUMIFS(W:W,F:F,N17)+SUMIFS(W:W,J:J,N17)</f>
        <v>3</v>
      </c>
      <c r="Q17" s="50">
        <f>SUMIFS(X:X,F:F,N17)+SUMIFS(Y:Y,J:J,N17)</f>
        <v>5</v>
      </c>
      <c r="R17" s="50">
        <f t="shared" ref="R17:R19" si="1">SUMIFS(J:J,I:I,N17)+SUMIFS(G:G,F:F,N17)</f>
        <v>1</v>
      </c>
      <c r="S17" s="50">
        <f t="shared" ref="S17:S19" si="2">SUMIFS(I:I,F:F,N17)+SUMIFS(G:G,J:J,N17)</f>
        <v>2</v>
      </c>
      <c r="T17" s="50">
        <f>R17-S17</f>
        <v>-1</v>
      </c>
      <c r="U17" s="55">
        <f>+Q17*100+R17+(S17-T17)/10+ROW()/100000</f>
        <v>501.30017000000004</v>
      </c>
      <c r="V17" s="55">
        <f t="shared" ref="V17:V19" si="3">+_xlfn.RANK.EQ(U17,$U$16:$U$19)</f>
        <v>2</v>
      </c>
      <c r="W17" s="52"/>
      <c r="X17" s="53"/>
      <c r="Y17" s="53"/>
      <c r="Z17" s="50"/>
    </row>
    <row r="18" spans="2:26">
      <c r="B18" s="49">
        <v>34</v>
      </c>
      <c r="C18" s="26">
        <f>IFERROR(VLOOKUP(B18,BDAuxiliar!$A$1:$H$99,3,0),"")</f>
        <v>44894</v>
      </c>
      <c r="D18" s="42">
        <f>IFERROR(VLOOKUP(B18,BDAuxiliar!$A$1:$H$99,4,0),"")</f>
        <v>0.375</v>
      </c>
      <c r="E18" s="42"/>
      <c r="F18" s="61" t="str">
        <f>IFERROR(VLOOKUP(B18,BDAuxiliar!$A$1:$H$99,5,0),"")</f>
        <v>Ecuador</v>
      </c>
      <c r="G18" s="46">
        <v>1</v>
      </c>
      <c r="H18" s="21" t="s">
        <v>50</v>
      </c>
      <c r="I18" s="46">
        <v>0</v>
      </c>
      <c r="J18" s="65" t="str">
        <f>IFERROR(VLOOKUP(B18,BDAuxiliar!$A$1:$H$99,7,0),"")</f>
        <v>Senegal</v>
      </c>
      <c r="K18" s="39"/>
      <c r="L18" s="65" t="str">
        <f>IFERROR(VLOOKUP(B18,BDAuxiliar!$A$1:$H$99,8,0),"")</f>
        <v>Khalifa International</v>
      </c>
      <c r="M18" s="50">
        <v>3</v>
      </c>
      <c r="N18" s="52" t="str">
        <f>F10</f>
        <v>Senegal</v>
      </c>
      <c r="O18" s="52"/>
      <c r="P18" s="53">
        <f>SUMIFS(W:W,F:F,N18)+SUMIFS(W:W,J:J,N18)</f>
        <v>3</v>
      </c>
      <c r="Q18" s="50">
        <f>SUMIFS(X:X,F:F,N18)+SUMIFS(Y:Y,J:J,N18)</f>
        <v>0</v>
      </c>
      <c r="R18" s="50">
        <f t="shared" si="1"/>
        <v>2</v>
      </c>
      <c r="S18" s="50">
        <f t="shared" si="2"/>
        <v>5</v>
      </c>
      <c r="T18" s="50">
        <f t="shared" ref="T18:T19" si="4">R18-S18</f>
        <v>-3</v>
      </c>
      <c r="U18" s="55">
        <f>+Q18*100+R18+(S18-T18)/10+ROW()/100000</f>
        <v>2.8001799999999997</v>
      </c>
      <c r="V18" s="55">
        <f t="shared" si="3"/>
        <v>4</v>
      </c>
      <c r="W18" s="52">
        <f>IF(AND(G18&lt;&gt;"",I18&lt;&gt;""),1,0)</f>
        <v>1</v>
      </c>
      <c r="X18" s="53">
        <f>IF(G18="","0",IF(G18=I18,1,IF(G18&gt;I18,3,0)))</f>
        <v>3</v>
      </c>
      <c r="Y18" s="53">
        <f>IF(I18="","0",IF(G18=I18,1,IF(G18&gt;I18,0,3)))</f>
        <v>0</v>
      </c>
      <c r="Z18" s="50"/>
    </row>
    <row r="19" spans="2:26" s="2" customFormat="1">
      <c r="B19" s="28"/>
      <c r="C19" s="26"/>
      <c r="D19" s="27"/>
      <c r="E19" s="42"/>
      <c r="F19" s="62"/>
      <c r="G19" s="16"/>
      <c r="H19" s="16"/>
      <c r="I19" s="16"/>
      <c r="J19" s="64"/>
      <c r="K19" s="23"/>
      <c r="L19" s="67"/>
      <c r="M19" s="50">
        <v>4</v>
      </c>
      <c r="N19" s="52" t="str">
        <f>J10</f>
        <v>Países Bajos</v>
      </c>
      <c r="O19" s="52"/>
      <c r="P19" s="53">
        <f>SUMIFS(W:W,F:F,N19)+SUMIFS(W:W,J:J,N19)</f>
        <v>3</v>
      </c>
      <c r="Q19" s="50">
        <f>SUMIFS(X:X,F:F,N19)+SUMIFS(Y:Y,J:J,N19)</f>
        <v>7</v>
      </c>
      <c r="R19" s="50">
        <f t="shared" si="1"/>
        <v>3</v>
      </c>
      <c r="S19" s="50">
        <f t="shared" si="2"/>
        <v>3</v>
      </c>
      <c r="T19" s="50">
        <f t="shared" si="4"/>
        <v>0</v>
      </c>
      <c r="U19" s="55">
        <f>+Q19*100+R19+(S19-T19)/10+ROW()/100000</f>
        <v>703.30018999999993</v>
      </c>
      <c r="V19" s="55">
        <f t="shared" si="3"/>
        <v>1</v>
      </c>
      <c r="W19" s="50"/>
      <c r="X19" s="50"/>
      <c r="Y19" s="50"/>
      <c r="Z19" s="50"/>
    </row>
    <row r="20" spans="2:26" s="2" customFormat="1">
      <c r="M20" s="50"/>
      <c r="N20" s="50"/>
      <c r="O20" s="50"/>
      <c r="P20" s="50"/>
      <c r="Q20" s="50"/>
      <c r="R20" s="50"/>
      <c r="S20" s="50"/>
      <c r="T20" s="50"/>
      <c r="U20" s="50"/>
      <c r="V20" s="50"/>
      <c r="W20" s="50"/>
      <c r="X20" s="50"/>
      <c r="Y20" s="50"/>
      <c r="Z20" s="50"/>
    </row>
    <row r="21" spans="2:26" s="2" customFormat="1">
      <c r="M21" s="50"/>
      <c r="N21" s="50"/>
      <c r="O21" s="50"/>
      <c r="P21" s="50"/>
      <c r="Q21" s="50"/>
      <c r="R21" s="50"/>
      <c r="S21" s="50"/>
      <c r="T21" s="50"/>
      <c r="U21" s="50"/>
    </row>
    <row r="22" spans="2:26" s="2" customFormat="1"/>
    <row r="23" spans="2:26" s="2" customFormat="1"/>
    <row r="24" spans="2:26" s="2" customFormat="1"/>
    <row r="25" spans="2:26" s="2" customFormat="1"/>
    <row r="26" spans="2:26" s="2" customFormat="1">
      <c r="N26" s="34"/>
      <c r="O26" s="34"/>
      <c r="P26" s="34"/>
    </row>
    <row r="27" spans="2:26" s="2" customFormat="1">
      <c r="N27" s="35"/>
      <c r="O27" s="35"/>
      <c r="P27" s="35"/>
    </row>
    <row r="28" spans="2:26" s="2" customFormat="1"/>
    <row r="29" spans="2:26" s="2" customFormat="1">
      <c r="N29" s="34"/>
      <c r="O29" s="34"/>
      <c r="P29" s="34"/>
    </row>
    <row r="30" spans="2:26" s="2" customFormat="1"/>
    <row r="31" spans="2:26" s="2" customFormat="1">
      <c r="N31" s="34"/>
      <c r="O31" s="34"/>
      <c r="P31" s="34"/>
    </row>
    <row r="32" spans="2:26"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14:20">
      <c r="N65" s="2"/>
      <c r="O65" s="2"/>
      <c r="P65" s="2"/>
      <c r="Q65" s="2"/>
      <c r="R65" s="2"/>
      <c r="S65" s="2"/>
      <c r="T65" s="2"/>
    </row>
    <row r="66" spans="14:20">
      <c r="N66" s="2"/>
      <c r="O66" s="2"/>
      <c r="P66" s="2"/>
      <c r="Q66" s="2"/>
      <c r="R66" s="2"/>
      <c r="S66" s="2"/>
      <c r="T66" s="2"/>
    </row>
    <row r="67" spans="14:20">
      <c r="N67" s="2"/>
      <c r="O67" s="2"/>
      <c r="P67" s="2"/>
      <c r="Q67" s="2"/>
      <c r="R67" s="2"/>
      <c r="S67" s="2"/>
      <c r="T67" s="2"/>
    </row>
    <row r="68" spans="14:20">
      <c r="N68" s="2"/>
      <c r="O68" s="2"/>
      <c r="P68" s="2"/>
      <c r="Q68" s="2"/>
      <c r="R68" s="2"/>
      <c r="S68" s="2"/>
      <c r="T68" s="2"/>
    </row>
    <row r="69" spans="14:20">
      <c r="N69" s="2"/>
      <c r="O69" s="2"/>
      <c r="P69" s="2"/>
      <c r="Q69" s="2"/>
      <c r="R69" s="2"/>
      <c r="S69" s="2"/>
      <c r="T69" s="2"/>
    </row>
    <row r="70" spans="14:20">
      <c r="N70" s="2"/>
      <c r="O70" s="2"/>
      <c r="P70" s="2"/>
      <c r="Q70" s="2"/>
      <c r="R70" s="2"/>
      <c r="S70" s="2"/>
      <c r="T70" s="2"/>
    </row>
    <row r="71" spans="14:20">
      <c r="N71" s="2"/>
      <c r="O71" s="2"/>
      <c r="P71" s="2"/>
      <c r="Q71" s="2"/>
      <c r="R71" s="2"/>
      <c r="S71" s="2"/>
      <c r="T71" s="2"/>
    </row>
    <row r="72" spans="14:20">
      <c r="N72" s="2"/>
      <c r="O72" s="2"/>
      <c r="P72" s="2"/>
      <c r="Q72" s="2"/>
      <c r="R72" s="2"/>
      <c r="S72" s="2"/>
      <c r="T72" s="2"/>
    </row>
    <row r="73" spans="14:20">
      <c r="N73" s="2"/>
      <c r="O73" s="2"/>
      <c r="P73" s="2"/>
      <c r="Q73" s="2"/>
      <c r="R73" s="2"/>
      <c r="S73" s="2"/>
      <c r="T73" s="2"/>
    </row>
    <row r="74" spans="14:20">
      <c r="N74" s="2"/>
      <c r="O74" s="2"/>
      <c r="P74" s="2"/>
      <c r="Q74" s="2"/>
      <c r="R74" s="2"/>
      <c r="S74" s="2"/>
      <c r="T74" s="2"/>
    </row>
    <row r="75" spans="14:20">
      <c r="N75" s="2"/>
      <c r="O75" s="2"/>
      <c r="P75" s="2"/>
      <c r="Q75" s="2"/>
      <c r="R75" s="2"/>
      <c r="S75" s="2"/>
      <c r="T75" s="2"/>
    </row>
    <row r="76" spans="14:20">
      <c r="N76" s="2"/>
      <c r="O76" s="2"/>
      <c r="P76" s="2"/>
      <c r="Q76" s="2"/>
      <c r="R76" s="2"/>
      <c r="S76" s="2"/>
      <c r="T76" s="2"/>
    </row>
    <row r="77" spans="14:20">
      <c r="N77" s="2"/>
      <c r="O77" s="2"/>
      <c r="P77" s="2"/>
      <c r="Q77" s="2"/>
      <c r="R77" s="2"/>
      <c r="S77" s="2"/>
      <c r="T77" s="2"/>
    </row>
    <row r="78" spans="14:20">
      <c r="N78" s="2"/>
      <c r="O78" s="2"/>
      <c r="P78" s="2"/>
      <c r="Q78" s="2"/>
      <c r="R78" s="2"/>
      <c r="S78" s="2"/>
      <c r="T78" s="2"/>
    </row>
    <row r="79" spans="14:20">
      <c r="N79" s="2"/>
      <c r="O79" s="2"/>
      <c r="P79" s="2"/>
      <c r="Q79" s="2"/>
      <c r="R79" s="2"/>
      <c r="S79" s="2"/>
      <c r="T79" s="2"/>
    </row>
    <row r="80" spans="14:20">
      <c r="N80" s="2"/>
      <c r="O80" s="2"/>
      <c r="P80" s="2"/>
      <c r="Q80" s="2"/>
      <c r="R80" s="2"/>
      <c r="S80" s="2"/>
      <c r="T80" s="2"/>
    </row>
    <row r="81" spans="14:20">
      <c r="N81" s="2"/>
      <c r="O81" s="2"/>
      <c r="P81" s="2"/>
      <c r="Q81" s="2"/>
      <c r="R81" s="2"/>
      <c r="S81" s="2"/>
      <c r="T81" s="2"/>
    </row>
    <row r="82" spans="14:20">
      <c r="N82" s="2"/>
      <c r="O82" s="2"/>
      <c r="P82" s="2"/>
      <c r="Q82" s="2"/>
      <c r="R82" s="2"/>
      <c r="S82" s="2"/>
      <c r="T82" s="2"/>
    </row>
    <row r="83" spans="14:20">
      <c r="N83" s="2"/>
      <c r="O83" s="2"/>
      <c r="P83" s="2"/>
      <c r="Q83" s="2"/>
      <c r="R83" s="2"/>
      <c r="S83" s="2"/>
      <c r="T83" s="2"/>
    </row>
    <row r="84" spans="14:20">
      <c r="N84" s="2"/>
      <c r="O84" s="2"/>
      <c r="P84" s="2"/>
      <c r="Q84" s="2"/>
      <c r="R84" s="2"/>
      <c r="S84" s="2"/>
      <c r="T84" s="2"/>
    </row>
    <row r="85" spans="14:20">
      <c r="N85" s="2"/>
      <c r="O85" s="2"/>
      <c r="P85" s="2"/>
      <c r="Q85" s="2"/>
      <c r="R85" s="2"/>
      <c r="S85" s="2"/>
      <c r="T85" s="2"/>
    </row>
    <row r="86" spans="14:20">
      <c r="N86" s="2"/>
      <c r="O86" s="2"/>
      <c r="P86" s="2"/>
      <c r="Q86" s="2"/>
      <c r="R86" s="2"/>
      <c r="S86" s="2"/>
      <c r="T86" s="2"/>
    </row>
    <row r="87" spans="14:20">
      <c r="N87" s="2"/>
      <c r="O87" s="2"/>
      <c r="P87" s="2"/>
      <c r="Q87" s="2"/>
      <c r="R87" s="2"/>
      <c r="S87" s="2"/>
      <c r="T87" s="2"/>
    </row>
  </sheetData>
  <mergeCells count="3">
    <mergeCell ref="F6:J6"/>
    <mergeCell ref="N6:T6"/>
    <mergeCell ref="B1:D4"/>
  </mergeCells>
  <pageMargins left="0.7" right="0.7" top="0.75" bottom="0.75" header="0.3" footer="0.3"/>
  <pageSetup orientation="portrait" r:id="rId1"/>
  <ignoredErrors>
    <ignoredError sqref="N17:N18" formula="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98797-07B7-45A5-840D-6F40F9D1E1E4}">
  <dimension ref="A1:AJ87"/>
  <sheetViews>
    <sheetView zoomScale="90" zoomScaleNormal="90" workbookViewId="0">
      <selection activeCell="B1" sqref="B1:D4"/>
    </sheetView>
  </sheetViews>
  <sheetFormatPr baseColWidth="10" defaultRowHeight="15"/>
  <cols>
    <col min="1" max="1" width="3.85546875" style="2" customWidth="1"/>
    <col min="2" max="2" width="3.28515625" bestFit="1" customWidth="1"/>
    <col min="3" max="3" width="10.140625" customWidth="1"/>
    <col min="4" max="4" width="8.85546875" customWidth="1"/>
    <col min="5" max="5" width="7.42578125" customWidth="1"/>
    <col min="6" max="6" width="11.28515625" customWidth="1"/>
    <col min="7" max="7" width="5.5703125" customWidth="1"/>
    <col min="8" max="8" width="3.140625" customWidth="1"/>
    <col min="9" max="9" width="5.140625" customWidth="1"/>
    <col min="10" max="10" width="12.85546875" customWidth="1"/>
    <col min="11" max="11" width="7.140625" customWidth="1"/>
    <col min="12" max="12" width="18.5703125" customWidth="1"/>
    <col min="13" max="13" width="11.42578125" style="2"/>
    <col min="14" max="14" width="16.5703125" customWidth="1"/>
    <col min="15" max="15" width="6.42578125" customWidth="1"/>
    <col min="16" max="16" width="4.85546875" customWidth="1"/>
    <col min="17" max="20" width="4.5703125" customWidth="1"/>
    <col min="21" max="21" width="8.140625" style="2" customWidth="1"/>
    <col min="22" max="22" width="5.5703125" style="2" customWidth="1"/>
    <col min="23" max="36" width="4.28515625" style="2" customWidth="1"/>
  </cols>
  <sheetData>
    <row r="1" spans="2:26" s="2" customFormat="1">
      <c r="B1" s="161" t="s">
        <v>49</v>
      </c>
      <c r="C1" s="162"/>
      <c r="D1" s="163"/>
    </row>
    <row r="2" spans="2:26" s="2" customFormat="1">
      <c r="B2" s="164"/>
      <c r="C2" s="165"/>
      <c r="D2" s="166"/>
    </row>
    <row r="3" spans="2:26" s="2" customFormat="1">
      <c r="B3" s="164"/>
      <c r="C3" s="165"/>
      <c r="D3" s="166"/>
      <c r="U3" s="50"/>
      <c r="V3" s="50"/>
      <c r="W3" s="50"/>
      <c r="X3" s="50"/>
      <c r="Y3" s="50"/>
      <c r="Z3" s="50"/>
    </row>
    <row r="4" spans="2:26" s="2" customFormat="1">
      <c r="B4" s="167"/>
      <c r="C4" s="168"/>
      <c r="D4" s="169"/>
      <c r="U4" s="50"/>
      <c r="V4" s="50"/>
      <c r="W4" s="50"/>
      <c r="X4" s="50"/>
      <c r="Y4" s="50"/>
      <c r="Z4" s="50" t="s">
        <v>56</v>
      </c>
    </row>
    <row r="5" spans="2:26">
      <c r="B5" s="2"/>
      <c r="C5" s="2"/>
      <c r="D5" s="2"/>
      <c r="E5" s="2"/>
      <c r="F5" s="2"/>
      <c r="G5" s="2"/>
      <c r="H5" s="2"/>
      <c r="I5" s="2"/>
      <c r="J5" s="2"/>
      <c r="K5" s="2"/>
      <c r="L5" s="2"/>
      <c r="N5" s="2"/>
      <c r="O5" s="2"/>
      <c r="P5" s="2"/>
      <c r="Q5" s="2"/>
      <c r="R5" s="2"/>
      <c r="S5" s="2"/>
      <c r="T5" s="2"/>
      <c r="U5" s="50"/>
      <c r="V5" s="50"/>
      <c r="W5" s="50" t="s">
        <v>53</v>
      </c>
      <c r="X5" s="50" t="s">
        <v>54</v>
      </c>
      <c r="Y5" s="50" t="s">
        <v>55</v>
      </c>
      <c r="Z5" s="50"/>
    </row>
    <row r="6" spans="2:26">
      <c r="B6" s="22" t="s">
        <v>39</v>
      </c>
      <c r="C6" s="41" t="s">
        <v>40</v>
      </c>
      <c r="D6" s="41" t="s">
        <v>41</v>
      </c>
      <c r="E6" s="41"/>
      <c r="F6" s="160" t="s">
        <v>42</v>
      </c>
      <c r="G6" s="160"/>
      <c r="H6" s="160"/>
      <c r="I6" s="160"/>
      <c r="J6" s="160"/>
      <c r="K6" s="41"/>
      <c r="L6" s="18" t="s">
        <v>43</v>
      </c>
      <c r="N6" s="160" t="s">
        <v>44</v>
      </c>
      <c r="O6" s="160"/>
      <c r="P6" s="160"/>
      <c r="Q6" s="160"/>
      <c r="R6" s="160"/>
      <c r="S6" s="160"/>
      <c r="T6" s="160"/>
      <c r="U6" s="50"/>
      <c r="V6" s="50"/>
      <c r="W6" s="51" t="s">
        <v>57</v>
      </c>
      <c r="X6" s="50"/>
      <c r="Y6" s="50"/>
      <c r="Z6" s="50"/>
    </row>
    <row r="7" spans="2:26">
      <c r="B7" s="28"/>
      <c r="C7" s="26"/>
      <c r="D7" s="27"/>
      <c r="E7" s="42"/>
      <c r="F7" s="62"/>
      <c r="G7" s="16"/>
      <c r="H7" s="16"/>
      <c r="I7" s="16"/>
      <c r="J7" s="64"/>
      <c r="K7" s="23"/>
      <c r="L7" s="67"/>
      <c r="N7" s="33"/>
      <c r="O7" s="33"/>
      <c r="P7" s="33"/>
      <c r="Q7" s="33"/>
      <c r="R7" s="33"/>
      <c r="S7" s="33"/>
      <c r="T7" s="33"/>
      <c r="U7" s="50"/>
      <c r="V7" s="50"/>
      <c r="W7" s="50"/>
      <c r="X7" s="50"/>
      <c r="Y7" s="50"/>
      <c r="Z7" s="50"/>
    </row>
    <row r="8" spans="2:26">
      <c r="B8" s="49">
        <v>3</v>
      </c>
      <c r="C8" s="26">
        <f>IFERROR(VLOOKUP(B8,BDAuxiliar!$A$1:$H$99,3,0),"")</f>
        <v>44886</v>
      </c>
      <c r="D8" s="42">
        <f>IFERROR(VLOOKUP(B8,BDAuxiliar!$A$1:$H$99,4,0),"")</f>
        <v>0.29166666666666669</v>
      </c>
      <c r="E8" s="42"/>
      <c r="F8" s="61" t="str">
        <f>IFERROR(VLOOKUP(B8,BDAuxiliar!$A$1:$H$99,5,0),"")</f>
        <v>Inglaterra</v>
      </c>
      <c r="G8" s="46">
        <v>1</v>
      </c>
      <c r="H8" s="21" t="s">
        <v>50</v>
      </c>
      <c r="I8" s="46">
        <v>0</v>
      </c>
      <c r="J8" s="65" t="str">
        <f>IFERROR(VLOOKUP(B8,BDAuxiliar!$A$1:$H$99,7,0),"")</f>
        <v>Irán</v>
      </c>
      <c r="K8" s="39"/>
      <c r="L8" s="65" t="str">
        <f>IFERROR(VLOOKUP(B8,BDAuxiliar!$A$1:$H$99,8,0),"")</f>
        <v>Khalifa International</v>
      </c>
      <c r="N8" s="33"/>
      <c r="O8" s="33"/>
      <c r="P8" s="33" t="s">
        <v>53</v>
      </c>
      <c r="Q8" s="31" t="s">
        <v>45</v>
      </c>
      <c r="R8" s="32" t="s">
        <v>46</v>
      </c>
      <c r="S8" s="32" t="s">
        <v>47</v>
      </c>
      <c r="T8" s="32" t="s">
        <v>48</v>
      </c>
      <c r="U8" s="50"/>
      <c r="V8" s="50"/>
      <c r="W8" s="52">
        <f>IF(AND(G8&lt;&gt;"",I8&lt;&gt;""),1,0)</f>
        <v>1</v>
      </c>
      <c r="X8" s="53">
        <f>IF(G8="","0",IF(G8=I8,1,IF(G8&gt;I8,3,0)))</f>
        <v>3</v>
      </c>
      <c r="Y8" s="53">
        <f>IF(I8="","0",IF(G8=I8,1,IF(G8&gt;I8,0,3)))</f>
        <v>0</v>
      </c>
      <c r="Z8" s="50"/>
    </row>
    <row r="9" spans="2:26">
      <c r="B9" s="28"/>
      <c r="C9" s="26"/>
      <c r="D9" s="27"/>
      <c r="E9" s="42"/>
      <c r="F9" s="63"/>
      <c r="G9" s="21"/>
      <c r="H9" s="21"/>
      <c r="I9" s="21"/>
      <c r="J9" s="66"/>
      <c r="K9" s="39"/>
      <c r="L9" s="65"/>
      <c r="M9" s="2">
        <v>1</v>
      </c>
      <c r="N9" s="47" t="str">
        <f>+INDEX(N$16:N$19,MATCH($M9,$V$16:$V$19,0))</f>
        <v>Inglaterra</v>
      </c>
      <c r="O9" s="47"/>
      <c r="P9" s="48">
        <f t="shared" ref="P9:T12" si="0">+INDEX(P$16:P$19,MATCH($M9,$V$16:$V$19,0))</f>
        <v>3</v>
      </c>
      <c r="Q9" s="48">
        <f t="shared" si="0"/>
        <v>9</v>
      </c>
      <c r="R9" s="48">
        <f t="shared" si="0"/>
        <v>4</v>
      </c>
      <c r="S9" s="48">
        <f t="shared" si="0"/>
        <v>1</v>
      </c>
      <c r="T9" s="48">
        <f t="shared" si="0"/>
        <v>3</v>
      </c>
      <c r="U9" s="54"/>
      <c r="V9" s="55"/>
      <c r="W9" s="52"/>
      <c r="X9" s="53"/>
      <c r="Y9" s="53"/>
      <c r="Z9" s="50"/>
    </row>
    <row r="10" spans="2:26">
      <c r="B10" s="49">
        <v>4</v>
      </c>
      <c r="C10" s="26">
        <f>IFERROR(VLOOKUP(B10,BDAuxiliar!$A$1:$H$99,3,0),"")</f>
        <v>44886</v>
      </c>
      <c r="D10" s="42">
        <f>IFERROR(VLOOKUP(B10,BDAuxiliar!$A$1:$H$99,4,0),"")</f>
        <v>0.54166666666666663</v>
      </c>
      <c r="E10" s="42"/>
      <c r="F10" s="61" t="str">
        <f>IFERROR(VLOOKUP(B10,BDAuxiliar!$A$1:$H$99,5,0),"")</f>
        <v>Estados Unidos</v>
      </c>
      <c r="G10" s="46">
        <v>2</v>
      </c>
      <c r="H10" s="21" t="s">
        <v>50</v>
      </c>
      <c r="I10" s="46">
        <v>2</v>
      </c>
      <c r="J10" s="65" t="str">
        <f>IFERROR(VLOOKUP(B10,BDAuxiliar!$A$1:$H$99,7,0),"")</f>
        <v>Gales</v>
      </c>
      <c r="K10" s="39"/>
      <c r="L10" s="65" t="str">
        <f>IFERROR(VLOOKUP(B10,BDAuxiliar!$A$1:$H$99,8,0),"")</f>
        <v>Ahmad Bin Ali</v>
      </c>
      <c r="M10" s="2">
        <v>2</v>
      </c>
      <c r="N10" s="47" t="str">
        <f>+INDEX(N$16:N$19,MATCH($M10,$V$16:$V$19,0))</f>
        <v>Gales</v>
      </c>
      <c r="O10" s="47"/>
      <c r="P10" s="48">
        <f t="shared" si="0"/>
        <v>3</v>
      </c>
      <c r="Q10" s="48">
        <f t="shared" si="0"/>
        <v>4</v>
      </c>
      <c r="R10" s="48">
        <f t="shared" si="0"/>
        <v>4</v>
      </c>
      <c r="S10" s="48">
        <f t="shared" si="0"/>
        <v>5</v>
      </c>
      <c r="T10" s="48">
        <f t="shared" si="0"/>
        <v>-1</v>
      </c>
      <c r="U10" s="55"/>
      <c r="V10" s="55"/>
      <c r="W10" s="52">
        <f>IF(AND(G10&lt;&gt;"",I10&lt;&gt;""),1,0)</f>
        <v>1</v>
      </c>
      <c r="X10" s="53">
        <f>IF(G10="","0",IF(G10=I10,1,IF(G10&gt;I10,3,0)))</f>
        <v>1</v>
      </c>
      <c r="Y10" s="53">
        <f>IF(I10="","0",IF(G10=I10,1,IF(G10&gt;I10,0,3)))</f>
        <v>1</v>
      </c>
      <c r="Z10" s="50"/>
    </row>
    <row r="11" spans="2:26">
      <c r="B11" s="28"/>
      <c r="C11" s="26"/>
      <c r="D11" s="27"/>
      <c r="E11" s="42"/>
      <c r="F11" s="63"/>
      <c r="G11" s="21"/>
      <c r="H11" s="21"/>
      <c r="I11" s="21"/>
      <c r="J11" s="66"/>
      <c r="K11" s="39"/>
      <c r="L11" s="65"/>
      <c r="M11" s="2">
        <v>3</v>
      </c>
      <c r="N11" s="20" t="str">
        <f>+INDEX(N$16:N$19,MATCH($M11,$V$16:$V$19,0))</f>
        <v>Estados Unidos</v>
      </c>
      <c r="O11" s="20"/>
      <c r="P11" s="21">
        <f t="shared" si="0"/>
        <v>3</v>
      </c>
      <c r="Q11" s="21">
        <f t="shared" si="0"/>
        <v>2</v>
      </c>
      <c r="R11" s="21">
        <f t="shared" si="0"/>
        <v>2</v>
      </c>
      <c r="S11" s="21">
        <f t="shared" si="0"/>
        <v>6</v>
      </c>
      <c r="T11" s="21">
        <f t="shared" si="0"/>
        <v>-4</v>
      </c>
      <c r="U11" s="55"/>
      <c r="V11" s="55"/>
      <c r="W11" s="52"/>
      <c r="X11" s="53"/>
      <c r="Y11" s="53"/>
      <c r="Z11" s="50"/>
    </row>
    <row r="12" spans="2:26">
      <c r="B12" s="49">
        <v>19</v>
      </c>
      <c r="C12" s="26">
        <f>IFERROR(VLOOKUP(B12,BDAuxiliar!$A$1:$H$99,3,0),"")</f>
        <v>44890</v>
      </c>
      <c r="D12" s="42">
        <f>IFERROR(VLOOKUP(B12,BDAuxiliar!$A$1:$H$99,4,0),"")</f>
        <v>0.54166666666666663</v>
      </c>
      <c r="E12" s="42"/>
      <c r="F12" s="61" t="str">
        <f>IFERROR(VLOOKUP(B12,BDAuxiliar!$A$1:$H$99,5,0),"")</f>
        <v>Inglaterra</v>
      </c>
      <c r="G12" s="46">
        <v>3</v>
      </c>
      <c r="H12" s="21" t="s">
        <v>50</v>
      </c>
      <c r="I12" s="46">
        <v>1</v>
      </c>
      <c r="J12" s="65" t="str">
        <f>IFERROR(VLOOKUP(B12,BDAuxiliar!$A$1:$H$99,7,0),"")</f>
        <v>Estados Unidos</v>
      </c>
      <c r="K12" s="39"/>
      <c r="L12" s="65" t="str">
        <f>IFERROR(VLOOKUP(B12,BDAuxiliar!$A$1:$H$99,8,0),"")</f>
        <v>Al Bayt</v>
      </c>
      <c r="M12" s="2">
        <v>4</v>
      </c>
      <c r="N12" s="20" t="str">
        <f>+INDEX(N$16:N$19,MATCH($M12,$V$16:$V$19,0))</f>
        <v>Irán</v>
      </c>
      <c r="O12" s="20"/>
      <c r="P12" s="21">
        <f t="shared" si="0"/>
        <v>3</v>
      </c>
      <c r="Q12" s="21">
        <f t="shared" si="0"/>
        <v>1</v>
      </c>
      <c r="R12" s="21">
        <f t="shared" si="0"/>
        <v>1</v>
      </c>
      <c r="S12" s="21">
        <f t="shared" si="0"/>
        <v>6</v>
      </c>
      <c r="T12" s="21">
        <f t="shared" si="0"/>
        <v>-5</v>
      </c>
      <c r="U12" s="55"/>
      <c r="V12" s="55"/>
      <c r="W12" s="52">
        <f>IF(AND(G12&lt;&gt;"",I12&lt;&gt;""),1,0)</f>
        <v>1</v>
      </c>
      <c r="X12" s="53">
        <f>IF(G12="","0",IF(G12=I12,1,IF(G12&gt;I12,3,0)))</f>
        <v>3</v>
      </c>
      <c r="Y12" s="53">
        <f>IF(I12="","0",IF(G12=I12,1,IF(G12&gt;I12,0,3)))</f>
        <v>0</v>
      </c>
      <c r="Z12" s="50"/>
    </row>
    <row r="13" spans="2:26">
      <c r="B13" s="28"/>
      <c r="C13" s="26"/>
      <c r="D13" s="27"/>
      <c r="E13" s="42"/>
      <c r="F13" s="63"/>
      <c r="G13" s="21"/>
      <c r="H13" s="21"/>
      <c r="I13" s="21"/>
      <c r="J13" s="66"/>
      <c r="K13" s="39"/>
      <c r="L13" s="65"/>
      <c r="N13" s="17"/>
      <c r="O13" s="17"/>
      <c r="P13" s="17"/>
      <c r="Q13" s="17"/>
      <c r="R13" s="17"/>
      <c r="S13" s="17"/>
      <c r="T13" s="17"/>
      <c r="U13" s="50"/>
      <c r="V13" s="50"/>
      <c r="W13" s="52"/>
      <c r="X13" s="53"/>
      <c r="Y13" s="53"/>
      <c r="Z13" s="50"/>
    </row>
    <row r="14" spans="2:26">
      <c r="B14" s="49">
        <v>20</v>
      </c>
      <c r="C14" s="26">
        <f>IFERROR(VLOOKUP(B14,BDAuxiliar!$A$1:$H$99,3,0),"")</f>
        <v>44890</v>
      </c>
      <c r="D14" s="42">
        <f>IFERROR(VLOOKUP(B14,BDAuxiliar!$A$1:$H$99,4,0),"")</f>
        <v>0.16666666666666666</v>
      </c>
      <c r="E14" s="42"/>
      <c r="F14" s="61" t="str">
        <f>IFERROR(VLOOKUP(B14,BDAuxiliar!$A$1:$H$99,5,0),"")</f>
        <v>Gales</v>
      </c>
      <c r="G14" s="46">
        <v>4</v>
      </c>
      <c r="H14" s="21" t="s">
        <v>50</v>
      </c>
      <c r="I14" s="46">
        <v>1</v>
      </c>
      <c r="J14" s="65" t="str">
        <f>IFERROR(VLOOKUP(B14,BDAuxiliar!$A$1:$H$99,7,0),"")</f>
        <v>Irán</v>
      </c>
      <c r="K14" s="39"/>
      <c r="L14" s="65" t="str">
        <f>IFERROR(VLOOKUP(B14,BDAuxiliar!$A$1:$H$99,8,0),"")</f>
        <v>Ahmad Bin Ali</v>
      </c>
      <c r="N14" s="2"/>
      <c r="O14" s="2"/>
      <c r="P14" s="2"/>
      <c r="Q14" s="2"/>
      <c r="R14" s="2"/>
      <c r="S14" s="2"/>
      <c r="T14" s="2"/>
      <c r="U14" s="50"/>
      <c r="V14" s="50"/>
      <c r="W14" s="52">
        <f>IF(AND(G14&lt;&gt;"",I14&lt;&gt;""),1,0)</f>
        <v>1</v>
      </c>
      <c r="X14" s="53">
        <f>IF(G14="","0",IF(G14=I14,1,IF(G14&gt;I14,3,0)))</f>
        <v>3</v>
      </c>
      <c r="Y14" s="53">
        <f>IF(I14="","0",IF(G14=I14,1,IF(G14&gt;I14,0,3)))</f>
        <v>0</v>
      </c>
      <c r="Z14" s="50"/>
    </row>
    <row r="15" spans="2:26">
      <c r="B15" s="28"/>
      <c r="C15" s="26"/>
      <c r="D15" s="27"/>
      <c r="E15" s="42"/>
      <c r="F15" s="63"/>
      <c r="G15" s="21"/>
      <c r="H15" s="21"/>
      <c r="I15" s="21"/>
      <c r="J15" s="66"/>
      <c r="K15" s="39"/>
      <c r="L15" s="65"/>
      <c r="M15" s="50"/>
      <c r="N15" s="56"/>
      <c r="O15" s="56"/>
      <c r="P15" s="56" t="s">
        <v>53</v>
      </c>
      <c r="Q15" s="57" t="s">
        <v>45</v>
      </c>
      <c r="R15" s="57" t="s">
        <v>46</v>
      </c>
      <c r="S15" s="57" t="s">
        <v>47</v>
      </c>
      <c r="T15" s="57" t="s">
        <v>48</v>
      </c>
      <c r="U15" s="50"/>
      <c r="V15" s="50"/>
      <c r="W15" s="52"/>
      <c r="X15" s="53"/>
      <c r="Y15" s="53"/>
      <c r="Z15" s="50"/>
    </row>
    <row r="16" spans="2:26">
      <c r="B16" s="49">
        <v>35</v>
      </c>
      <c r="C16" s="26">
        <f>IFERROR(VLOOKUP(B16,BDAuxiliar!$A$1:$H$99,3,0),"")</f>
        <v>44894</v>
      </c>
      <c r="D16" s="42">
        <f>IFERROR(VLOOKUP(B16,BDAuxiliar!$A$1:$H$99,4,0),"")</f>
        <v>0.54166666666666663</v>
      </c>
      <c r="E16" s="42"/>
      <c r="F16" s="61" t="str">
        <f>IFERROR(VLOOKUP(B16,BDAuxiliar!$A$1:$H$99,5,0),"")</f>
        <v>Gales</v>
      </c>
      <c r="G16" s="46">
        <v>0</v>
      </c>
      <c r="H16" s="21" t="s">
        <v>50</v>
      </c>
      <c r="I16" s="46">
        <v>2</v>
      </c>
      <c r="J16" s="65" t="str">
        <f>IFERROR(VLOOKUP(B16,BDAuxiliar!$A$1:$H$99,7,0),"")</f>
        <v>Inglaterra</v>
      </c>
      <c r="K16" s="39"/>
      <c r="L16" s="65" t="str">
        <f>IFERROR(VLOOKUP(B16,BDAuxiliar!$A$1:$H$99,8,0),"")</f>
        <v>Ahmad Bin Ali</v>
      </c>
      <c r="M16" s="50">
        <v>1</v>
      </c>
      <c r="N16" s="58" t="str">
        <f>F8</f>
        <v>Inglaterra</v>
      </c>
      <c r="O16" s="52"/>
      <c r="P16" s="53">
        <f>SUMIFS(W:W,F:F,N16)+SUMIFS(W:W,J:J,N16)</f>
        <v>3</v>
      </c>
      <c r="Q16" s="50">
        <f>SUMIFS(X:X,F:F,N16)+SUMIFS(Y:Y,J:J,N16)</f>
        <v>9</v>
      </c>
      <c r="R16" s="50">
        <f>SUMIFS(J:J,I:I,N16)+SUMIFS(G:G,F:F,N16)</f>
        <v>4</v>
      </c>
      <c r="S16" s="50">
        <f>SUMIFS(I:I,F:F,N16)+SUMIFS(G:G,J:J,N16)</f>
        <v>1</v>
      </c>
      <c r="T16" s="50">
        <f>R16-S16</f>
        <v>3</v>
      </c>
      <c r="U16" s="55">
        <f>+Q16*100+R16+(S16-T16)/10+ROW()/100000</f>
        <v>903.80016000000001</v>
      </c>
      <c r="V16" s="55">
        <f>+_xlfn.RANK.EQ(U16,$U$16:$U$19)</f>
        <v>1</v>
      </c>
      <c r="W16" s="52">
        <f>IF(AND(G16&lt;&gt;"",I16&lt;&gt;""),1,0)</f>
        <v>1</v>
      </c>
      <c r="X16" s="53">
        <f>IF(G16="","0",IF(G16=I16,1,IF(G16&gt;I16,3,0)))</f>
        <v>0</v>
      </c>
      <c r="Y16" s="53">
        <f>IF(I16="","0",IF(G16=I16,1,IF(G16&gt;I16,0,3)))</f>
        <v>3</v>
      </c>
      <c r="Z16" s="50"/>
    </row>
    <row r="17" spans="2:26">
      <c r="B17" s="28"/>
      <c r="C17" s="26"/>
      <c r="D17" s="27"/>
      <c r="E17" s="42"/>
      <c r="F17" s="63"/>
      <c r="G17" s="21"/>
      <c r="H17" s="21"/>
      <c r="I17" s="21"/>
      <c r="J17" s="66"/>
      <c r="K17" s="39"/>
      <c r="L17" s="65"/>
      <c r="M17" s="50">
        <v>2</v>
      </c>
      <c r="N17" s="52" t="str">
        <f>J8</f>
        <v>Irán</v>
      </c>
      <c r="O17" s="52"/>
      <c r="P17" s="53">
        <f>SUMIFS(W:W,F:F,N17)+SUMIFS(W:W,J:J,N17)</f>
        <v>3</v>
      </c>
      <c r="Q17" s="50">
        <f>SUMIFS(X:X,F:F,N17)+SUMIFS(Y:Y,J:J,N17)</f>
        <v>1</v>
      </c>
      <c r="R17" s="50">
        <f t="shared" ref="R17:R19" si="1">SUMIFS(J:J,I:I,N17)+SUMIFS(G:G,F:F,N17)</f>
        <v>1</v>
      </c>
      <c r="S17" s="50">
        <f t="shared" ref="S17:S19" si="2">SUMIFS(I:I,F:F,N17)+SUMIFS(G:G,J:J,N17)</f>
        <v>6</v>
      </c>
      <c r="T17" s="50">
        <f>R17-S17</f>
        <v>-5</v>
      </c>
      <c r="U17" s="55">
        <f>+Q17*100+R17+(S17-T17)/10+ROW()/100000</f>
        <v>102.10016999999999</v>
      </c>
      <c r="V17" s="55">
        <f t="shared" ref="V17:V19" si="3">+_xlfn.RANK.EQ(U17,$U$16:$U$19)</f>
        <v>4</v>
      </c>
      <c r="W17" s="52"/>
      <c r="X17" s="53"/>
      <c r="Y17" s="53"/>
      <c r="Z17" s="50"/>
    </row>
    <row r="18" spans="2:26">
      <c r="B18" s="49">
        <v>36</v>
      </c>
      <c r="C18" s="26">
        <f>IFERROR(VLOOKUP(B18,BDAuxiliar!$A$1:$H$99,3,0),"")</f>
        <v>44894</v>
      </c>
      <c r="D18" s="42">
        <f>IFERROR(VLOOKUP(B18,BDAuxiliar!$A$1:$H$99,4,0),"")</f>
        <v>0.54166666666666663</v>
      </c>
      <c r="E18" s="42"/>
      <c r="F18" s="61" t="str">
        <f>IFERROR(VLOOKUP(B18,BDAuxiliar!$A$1:$H$99,5,0),"")</f>
        <v>Irán</v>
      </c>
      <c r="G18" s="46">
        <v>1</v>
      </c>
      <c r="H18" s="21" t="s">
        <v>50</v>
      </c>
      <c r="I18" s="46">
        <v>1</v>
      </c>
      <c r="J18" s="65" t="str">
        <f>IFERROR(VLOOKUP(B18,BDAuxiliar!$A$1:$H$99,7,0),"")</f>
        <v>Estados Unidos</v>
      </c>
      <c r="K18" s="39"/>
      <c r="L18" s="65" t="str">
        <f>IFERROR(VLOOKUP(B18,BDAuxiliar!$A$1:$H$99,8,0),"")</f>
        <v>Al Thumama</v>
      </c>
      <c r="M18" s="50">
        <v>3</v>
      </c>
      <c r="N18" s="52" t="str">
        <f>F10</f>
        <v>Estados Unidos</v>
      </c>
      <c r="O18" s="52"/>
      <c r="P18" s="53">
        <f>SUMIFS(W:W,F:F,N18)+SUMIFS(W:W,J:J,N18)</f>
        <v>3</v>
      </c>
      <c r="Q18" s="50">
        <f>SUMIFS(X:X,F:F,N18)+SUMIFS(Y:Y,J:J,N18)</f>
        <v>2</v>
      </c>
      <c r="R18" s="50">
        <f t="shared" si="1"/>
        <v>2</v>
      </c>
      <c r="S18" s="50">
        <f t="shared" si="2"/>
        <v>6</v>
      </c>
      <c r="T18" s="50">
        <f t="shared" ref="T18:T19" si="4">R18-S18</f>
        <v>-4</v>
      </c>
      <c r="U18" s="55">
        <f>+Q18*100+R18+(S18-T18)/10+ROW()/100000</f>
        <v>203.00018</v>
      </c>
      <c r="V18" s="55">
        <f t="shared" si="3"/>
        <v>3</v>
      </c>
      <c r="W18" s="52">
        <f>IF(AND(G18&lt;&gt;"",I18&lt;&gt;""),1,0)</f>
        <v>1</v>
      </c>
      <c r="X18" s="53">
        <f>IF(G18="","0",IF(G18=I18,1,IF(G18&gt;I18,3,0)))</f>
        <v>1</v>
      </c>
      <c r="Y18" s="53">
        <f>IF(I18="","0",IF(G18=I18,1,IF(G18&gt;I18,0,3)))</f>
        <v>1</v>
      </c>
      <c r="Z18" s="50"/>
    </row>
    <row r="19" spans="2:26" s="2" customFormat="1">
      <c r="B19" s="28"/>
      <c r="C19" s="26"/>
      <c r="D19" s="27"/>
      <c r="E19" s="42"/>
      <c r="F19" s="62"/>
      <c r="G19" s="16"/>
      <c r="H19" s="16"/>
      <c r="I19" s="16"/>
      <c r="J19" s="64"/>
      <c r="K19" s="23"/>
      <c r="L19" s="67"/>
      <c r="M19" s="50">
        <v>4</v>
      </c>
      <c r="N19" s="52" t="str">
        <f>J10</f>
        <v>Gales</v>
      </c>
      <c r="O19" s="52"/>
      <c r="P19" s="53">
        <f>SUMIFS(W:W,F:F,N19)+SUMIFS(W:W,J:J,N19)</f>
        <v>3</v>
      </c>
      <c r="Q19" s="50">
        <f>SUMIFS(X:X,F:F,N19)+SUMIFS(Y:Y,J:J,N19)</f>
        <v>4</v>
      </c>
      <c r="R19" s="50">
        <f t="shared" si="1"/>
        <v>4</v>
      </c>
      <c r="S19" s="50">
        <f t="shared" si="2"/>
        <v>5</v>
      </c>
      <c r="T19" s="50">
        <f t="shared" si="4"/>
        <v>-1</v>
      </c>
      <c r="U19" s="55">
        <f>+Q19*100+R19+(S19-T19)/10+ROW()/100000</f>
        <v>404.60019</v>
      </c>
      <c r="V19" s="55">
        <f t="shared" si="3"/>
        <v>2</v>
      </c>
      <c r="W19" s="50"/>
      <c r="X19" s="50"/>
      <c r="Y19" s="50"/>
      <c r="Z19" s="50"/>
    </row>
    <row r="20" spans="2:26" s="2" customFormat="1">
      <c r="M20" s="50"/>
      <c r="N20" s="50"/>
      <c r="O20" s="50"/>
      <c r="P20" s="50"/>
      <c r="Q20" s="50"/>
      <c r="R20" s="50"/>
      <c r="S20" s="50"/>
      <c r="T20" s="50"/>
      <c r="U20" s="50"/>
      <c r="V20" s="50"/>
      <c r="W20" s="50"/>
      <c r="X20" s="50"/>
      <c r="Y20" s="50"/>
      <c r="Z20" s="50"/>
    </row>
    <row r="21" spans="2:26" s="2" customFormat="1">
      <c r="M21" s="50"/>
      <c r="N21" s="50"/>
      <c r="O21" s="50"/>
      <c r="P21" s="50"/>
      <c r="Q21" s="50"/>
      <c r="R21" s="50"/>
      <c r="S21" s="50"/>
      <c r="T21" s="50"/>
      <c r="U21" s="50"/>
    </row>
    <row r="22" spans="2:26" s="2" customFormat="1"/>
    <row r="23" spans="2:26" s="2" customFormat="1"/>
    <row r="24" spans="2:26" s="2" customFormat="1"/>
    <row r="25" spans="2:26" s="2" customFormat="1"/>
    <row r="26" spans="2:26" s="2" customFormat="1">
      <c r="N26" s="34"/>
      <c r="O26" s="34"/>
      <c r="P26" s="34"/>
    </row>
    <row r="27" spans="2:26" s="2" customFormat="1">
      <c r="N27" s="35"/>
      <c r="O27" s="35"/>
      <c r="P27" s="35"/>
    </row>
    <row r="28" spans="2:26" s="2" customFormat="1"/>
    <row r="29" spans="2:26" s="2" customFormat="1">
      <c r="N29" s="34"/>
      <c r="O29" s="34"/>
      <c r="P29" s="34"/>
    </row>
    <row r="30" spans="2:26" s="2" customFormat="1"/>
    <row r="31" spans="2:26" s="2" customFormat="1">
      <c r="N31" s="34"/>
      <c r="O31" s="34"/>
      <c r="P31" s="34"/>
    </row>
    <row r="32" spans="2:26"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14:20">
      <c r="N65" s="2"/>
      <c r="O65" s="2"/>
      <c r="P65" s="2"/>
      <c r="Q65" s="2"/>
      <c r="R65" s="2"/>
      <c r="S65" s="2"/>
      <c r="T65" s="2"/>
    </row>
    <row r="66" spans="14:20">
      <c r="N66" s="2"/>
      <c r="O66" s="2"/>
      <c r="P66" s="2"/>
      <c r="Q66" s="2"/>
      <c r="R66" s="2"/>
      <c r="S66" s="2"/>
      <c r="T66" s="2"/>
    </row>
    <row r="67" spans="14:20">
      <c r="N67" s="2"/>
      <c r="O67" s="2"/>
      <c r="P67" s="2"/>
      <c r="Q67" s="2"/>
      <c r="R67" s="2"/>
      <c r="S67" s="2"/>
      <c r="T67" s="2"/>
    </row>
    <row r="68" spans="14:20">
      <c r="N68" s="2"/>
      <c r="O68" s="2"/>
      <c r="P68" s="2"/>
      <c r="Q68" s="2"/>
      <c r="R68" s="2"/>
      <c r="S68" s="2"/>
      <c r="T68" s="2"/>
    </row>
    <row r="69" spans="14:20">
      <c r="N69" s="2"/>
      <c r="O69" s="2"/>
      <c r="P69" s="2"/>
      <c r="Q69" s="2"/>
      <c r="R69" s="2"/>
      <c r="S69" s="2"/>
      <c r="T69" s="2"/>
    </row>
    <row r="70" spans="14:20">
      <c r="N70" s="2"/>
      <c r="O70" s="2"/>
      <c r="P70" s="2"/>
      <c r="Q70" s="2"/>
      <c r="R70" s="2"/>
      <c r="S70" s="2"/>
      <c r="T70" s="2"/>
    </row>
    <row r="71" spans="14:20">
      <c r="N71" s="2"/>
      <c r="O71" s="2"/>
      <c r="P71" s="2"/>
      <c r="Q71" s="2"/>
      <c r="R71" s="2"/>
      <c r="S71" s="2"/>
      <c r="T71" s="2"/>
    </row>
    <row r="72" spans="14:20">
      <c r="N72" s="2"/>
      <c r="O72" s="2"/>
      <c r="P72" s="2"/>
      <c r="Q72" s="2"/>
      <c r="R72" s="2"/>
      <c r="S72" s="2"/>
      <c r="T72" s="2"/>
    </row>
    <row r="73" spans="14:20">
      <c r="N73" s="2"/>
      <c r="O73" s="2"/>
      <c r="P73" s="2"/>
      <c r="Q73" s="2"/>
      <c r="R73" s="2"/>
      <c r="S73" s="2"/>
      <c r="T73" s="2"/>
    </row>
    <row r="74" spans="14:20">
      <c r="N74" s="2"/>
      <c r="O74" s="2"/>
      <c r="P74" s="2"/>
      <c r="Q74" s="2"/>
      <c r="R74" s="2"/>
      <c r="S74" s="2"/>
      <c r="T74" s="2"/>
    </row>
    <row r="75" spans="14:20">
      <c r="N75" s="2"/>
      <c r="O75" s="2"/>
      <c r="P75" s="2"/>
      <c r="Q75" s="2"/>
      <c r="R75" s="2"/>
      <c r="S75" s="2"/>
      <c r="T75" s="2"/>
    </row>
    <row r="76" spans="14:20">
      <c r="N76" s="2"/>
      <c r="O76" s="2"/>
      <c r="P76" s="2"/>
      <c r="Q76" s="2"/>
      <c r="R76" s="2"/>
      <c r="S76" s="2"/>
      <c r="T76" s="2"/>
    </row>
    <row r="77" spans="14:20">
      <c r="N77" s="2"/>
      <c r="O77" s="2"/>
      <c r="P77" s="2"/>
      <c r="Q77" s="2"/>
      <c r="R77" s="2"/>
      <c r="S77" s="2"/>
      <c r="T77" s="2"/>
    </row>
    <row r="78" spans="14:20">
      <c r="N78" s="2"/>
      <c r="O78" s="2"/>
      <c r="P78" s="2"/>
      <c r="Q78" s="2"/>
      <c r="R78" s="2"/>
      <c r="S78" s="2"/>
      <c r="T78" s="2"/>
    </row>
    <row r="79" spans="14:20">
      <c r="N79" s="2"/>
      <c r="O79" s="2"/>
      <c r="P79" s="2"/>
      <c r="Q79" s="2"/>
      <c r="R79" s="2"/>
      <c r="S79" s="2"/>
      <c r="T79" s="2"/>
    </row>
    <row r="80" spans="14:20">
      <c r="N80" s="2"/>
      <c r="O80" s="2"/>
      <c r="P80" s="2"/>
      <c r="Q80" s="2"/>
      <c r="R80" s="2"/>
      <c r="S80" s="2"/>
      <c r="T80" s="2"/>
    </row>
    <row r="81" spans="14:20">
      <c r="N81" s="2"/>
      <c r="O81" s="2"/>
      <c r="P81" s="2"/>
      <c r="Q81" s="2"/>
      <c r="R81" s="2"/>
      <c r="S81" s="2"/>
      <c r="T81" s="2"/>
    </row>
    <row r="82" spans="14:20">
      <c r="N82" s="2"/>
      <c r="O82" s="2"/>
      <c r="P82" s="2"/>
      <c r="Q82" s="2"/>
      <c r="R82" s="2"/>
      <c r="S82" s="2"/>
      <c r="T82" s="2"/>
    </row>
    <row r="83" spans="14:20">
      <c r="N83" s="2"/>
      <c r="O83" s="2"/>
      <c r="P83" s="2"/>
      <c r="Q83" s="2"/>
      <c r="R83" s="2"/>
      <c r="S83" s="2"/>
      <c r="T83" s="2"/>
    </row>
    <row r="84" spans="14:20">
      <c r="N84" s="2"/>
      <c r="O84" s="2"/>
      <c r="P84" s="2"/>
      <c r="Q84" s="2"/>
      <c r="R84" s="2"/>
      <c r="S84" s="2"/>
      <c r="T84" s="2"/>
    </row>
    <row r="85" spans="14:20">
      <c r="N85" s="2"/>
      <c r="O85" s="2"/>
      <c r="P85" s="2"/>
      <c r="Q85" s="2"/>
      <c r="R85" s="2"/>
      <c r="S85" s="2"/>
      <c r="T85" s="2"/>
    </row>
    <row r="86" spans="14:20">
      <c r="N86" s="2"/>
      <c r="O86" s="2"/>
      <c r="P86" s="2"/>
      <c r="Q86" s="2"/>
      <c r="R86" s="2"/>
      <c r="S86" s="2"/>
      <c r="T86" s="2"/>
    </row>
    <row r="87" spans="14:20">
      <c r="N87" s="2"/>
      <c r="O87" s="2"/>
      <c r="P87" s="2"/>
      <c r="Q87" s="2"/>
      <c r="R87" s="2"/>
      <c r="S87" s="2"/>
      <c r="T87" s="2"/>
    </row>
  </sheetData>
  <mergeCells count="3">
    <mergeCell ref="B1:D4"/>
    <mergeCell ref="F6:J6"/>
    <mergeCell ref="N6:T6"/>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A1DEE-7245-4BBA-AA36-A197A112C9E1}">
  <dimension ref="A1:AJ87"/>
  <sheetViews>
    <sheetView zoomScale="90" zoomScaleNormal="90" workbookViewId="0">
      <selection activeCell="B1" sqref="B1:D4"/>
    </sheetView>
  </sheetViews>
  <sheetFormatPr baseColWidth="10" defaultRowHeight="15"/>
  <cols>
    <col min="1" max="1" width="3.85546875" style="2" customWidth="1"/>
    <col min="2" max="2" width="3.28515625" bestFit="1" customWidth="1"/>
    <col min="3" max="3" width="10.140625" customWidth="1"/>
    <col min="4" max="4" width="8.85546875" customWidth="1"/>
    <col min="5" max="5" width="7.42578125" customWidth="1"/>
    <col min="6" max="6" width="11.28515625" customWidth="1"/>
    <col min="7" max="7" width="5.5703125" customWidth="1"/>
    <col min="8" max="8" width="3.140625" customWidth="1"/>
    <col min="9" max="9" width="5.140625" customWidth="1"/>
    <col min="10" max="10" width="12.85546875" customWidth="1"/>
    <col min="11" max="11" width="7.140625" customWidth="1"/>
    <col min="12" max="12" width="18.5703125" customWidth="1"/>
    <col min="13" max="13" width="11.42578125" style="2"/>
    <col min="14" max="14" width="16.5703125" customWidth="1"/>
    <col min="15" max="15" width="6.42578125" customWidth="1"/>
    <col min="16" max="16" width="4.85546875" customWidth="1"/>
    <col min="17" max="20" width="4.5703125" customWidth="1"/>
    <col min="21" max="21" width="8.140625" style="2" customWidth="1"/>
    <col min="22" max="22" width="5.5703125" style="2" customWidth="1"/>
    <col min="23" max="36" width="4.28515625" style="2" customWidth="1"/>
  </cols>
  <sheetData>
    <row r="1" spans="2:26" s="2" customFormat="1">
      <c r="B1" s="161" t="s">
        <v>49</v>
      </c>
      <c r="C1" s="162"/>
      <c r="D1" s="163"/>
    </row>
    <row r="2" spans="2:26" s="2" customFormat="1">
      <c r="B2" s="164"/>
      <c r="C2" s="165"/>
      <c r="D2" s="166"/>
    </row>
    <row r="3" spans="2:26" s="2" customFormat="1">
      <c r="B3" s="164"/>
      <c r="C3" s="165"/>
      <c r="D3" s="166"/>
      <c r="U3" s="50"/>
      <c r="V3" s="50"/>
      <c r="W3" s="50"/>
      <c r="X3" s="50"/>
      <c r="Y3" s="50"/>
      <c r="Z3" s="50"/>
    </row>
    <row r="4" spans="2:26" s="2" customFormat="1">
      <c r="B4" s="167"/>
      <c r="C4" s="168"/>
      <c r="D4" s="169"/>
      <c r="U4" s="50"/>
      <c r="V4" s="50"/>
      <c r="W4" s="50"/>
      <c r="X4" s="50"/>
      <c r="Y4" s="50"/>
      <c r="Z4" s="50" t="s">
        <v>56</v>
      </c>
    </row>
    <row r="5" spans="2:26">
      <c r="B5" s="2"/>
      <c r="C5" s="2"/>
      <c r="D5" s="2"/>
      <c r="E5" s="2"/>
      <c r="F5" s="2"/>
      <c r="G5" s="2"/>
      <c r="H5" s="2"/>
      <c r="I5" s="2"/>
      <c r="J5" s="2"/>
      <c r="K5" s="2"/>
      <c r="L5" s="2"/>
      <c r="N5" s="2"/>
      <c r="O5" s="2"/>
      <c r="P5" s="2"/>
      <c r="Q5" s="2"/>
      <c r="R5" s="2"/>
      <c r="S5" s="2"/>
      <c r="T5" s="2"/>
      <c r="U5" s="50"/>
      <c r="V5" s="50"/>
      <c r="W5" s="50" t="s">
        <v>53</v>
      </c>
      <c r="X5" s="50" t="s">
        <v>54</v>
      </c>
      <c r="Y5" s="50" t="s">
        <v>55</v>
      </c>
      <c r="Z5" s="50"/>
    </row>
    <row r="6" spans="2:26">
      <c r="B6" s="22" t="s">
        <v>39</v>
      </c>
      <c r="C6" s="41" t="s">
        <v>40</v>
      </c>
      <c r="D6" s="41" t="s">
        <v>41</v>
      </c>
      <c r="E6" s="41"/>
      <c r="F6" s="160" t="s">
        <v>42</v>
      </c>
      <c r="G6" s="160"/>
      <c r="H6" s="160"/>
      <c r="I6" s="160"/>
      <c r="J6" s="160"/>
      <c r="K6" s="41"/>
      <c r="L6" s="18" t="s">
        <v>43</v>
      </c>
      <c r="N6" s="160" t="s">
        <v>44</v>
      </c>
      <c r="O6" s="160"/>
      <c r="P6" s="160"/>
      <c r="Q6" s="160"/>
      <c r="R6" s="160"/>
      <c r="S6" s="160"/>
      <c r="T6" s="160"/>
      <c r="U6" s="50"/>
      <c r="V6" s="50"/>
      <c r="W6" s="51" t="s">
        <v>57</v>
      </c>
      <c r="X6" s="50"/>
      <c r="Y6" s="50"/>
      <c r="Z6" s="50"/>
    </row>
    <row r="7" spans="2:26">
      <c r="B7" s="28"/>
      <c r="C7" s="26"/>
      <c r="D7" s="27"/>
      <c r="E7" s="42"/>
      <c r="F7" s="62"/>
      <c r="G7" s="16"/>
      <c r="H7" s="16"/>
      <c r="I7" s="16"/>
      <c r="J7" s="64"/>
      <c r="K7" s="23"/>
      <c r="L7" s="67"/>
      <c r="N7" s="33"/>
      <c r="O7" s="33"/>
      <c r="P7" s="33"/>
      <c r="Q7" s="33"/>
      <c r="R7" s="33"/>
      <c r="S7" s="33"/>
      <c r="T7" s="33"/>
      <c r="U7" s="50"/>
      <c r="V7" s="50"/>
      <c r="W7" s="50"/>
      <c r="X7" s="50"/>
      <c r="Y7" s="50"/>
      <c r="Z7" s="50"/>
    </row>
    <row r="8" spans="2:26">
      <c r="B8" s="49">
        <v>5</v>
      </c>
      <c r="C8" s="26">
        <f>IFERROR(VLOOKUP(B8,BDAuxiliar!$A$1:$H$99,3,0),"")</f>
        <v>44887</v>
      </c>
      <c r="D8" s="42">
        <f>IFERROR(VLOOKUP(B8,BDAuxiliar!$A$1:$H$99,4,0),"")</f>
        <v>0.16666666666666666</v>
      </c>
      <c r="E8" s="42"/>
      <c r="F8" s="61" t="str">
        <f>IFERROR(VLOOKUP(B8,BDAuxiliar!$A$1:$H$99,5,0),"")</f>
        <v>Argentina</v>
      </c>
      <c r="G8" s="46">
        <v>1</v>
      </c>
      <c r="H8" s="21" t="s">
        <v>50</v>
      </c>
      <c r="I8" s="46">
        <v>0</v>
      </c>
      <c r="J8" s="65" t="str">
        <f>IFERROR(VLOOKUP(B8,BDAuxiliar!$A$1:$H$99,7,0),"")</f>
        <v>Arabia Saudí</v>
      </c>
      <c r="K8" s="39"/>
      <c r="L8" s="65" t="str">
        <f>IFERROR(VLOOKUP(B8,BDAuxiliar!$A$1:$H$99,8,0),"")</f>
        <v>Lusail Iconic</v>
      </c>
      <c r="N8" s="33"/>
      <c r="O8" s="33"/>
      <c r="P8" s="33" t="s">
        <v>53</v>
      </c>
      <c r="Q8" s="31" t="s">
        <v>45</v>
      </c>
      <c r="R8" s="32" t="s">
        <v>46</v>
      </c>
      <c r="S8" s="32" t="s">
        <v>47</v>
      </c>
      <c r="T8" s="32" t="s">
        <v>48</v>
      </c>
      <c r="U8" s="50"/>
      <c r="V8" s="50"/>
      <c r="W8" s="52">
        <f>IF(AND(G8&lt;&gt;"",I8&lt;&gt;""),1,0)</f>
        <v>1</v>
      </c>
      <c r="X8" s="53">
        <f>IF(G8="","0",IF(G8=I8,1,IF(G8&gt;I8,3,0)))</f>
        <v>3</v>
      </c>
      <c r="Y8" s="53">
        <f>IF(I8="","0",IF(G8=I8,1,IF(G8&gt;I8,0,3)))</f>
        <v>0</v>
      </c>
      <c r="Z8" s="50"/>
    </row>
    <row r="9" spans="2:26">
      <c r="B9" s="28"/>
      <c r="C9" s="26"/>
      <c r="D9" s="27"/>
      <c r="E9" s="42"/>
      <c r="F9" s="63"/>
      <c r="G9" s="21"/>
      <c r="H9" s="21"/>
      <c r="I9" s="21"/>
      <c r="J9" s="66"/>
      <c r="K9" s="39"/>
      <c r="L9" s="65"/>
      <c r="M9" s="2">
        <v>1</v>
      </c>
      <c r="N9" s="47" t="str">
        <f>+INDEX(N$16:N$19,MATCH($M9,$V$16:$V$19,0))</f>
        <v>Argentina</v>
      </c>
      <c r="O9" s="47"/>
      <c r="P9" s="48">
        <f t="shared" ref="P9:T12" si="0">+INDEX(P$16:P$19,MATCH($M9,$V$16:$V$19,0))</f>
        <v>3</v>
      </c>
      <c r="Q9" s="48">
        <f t="shared" si="0"/>
        <v>9</v>
      </c>
      <c r="R9" s="48">
        <f t="shared" si="0"/>
        <v>4</v>
      </c>
      <c r="S9" s="48">
        <f t="shared" si="0"/>
        <v>1</v>
      </c>
      <c r="T9" s="48">
        <f t="shared" si="0"/>
        <v>3</v>
      </c>
      <c r="U9" s="54"/>
      <c r="V9" s="55"/>
      <c r="W9" s="52"/>
      <c r="X9" s="53"/>
      <c r="Y9" s="53"/>
      <c r="Z9" s="50"/>
    </row>
    <row r="10" spans="2:26">
      <c r="B10" s="49">
        <v>6</v>
      </c>
      <c r="C10" s="26">
        <f>IFERROR(VLOOKUP(B10,BDAuxiliar!$A$1:$H$99,3,0),"")</f>
        <v>44887</v>
      </c>
      <c r="D10" s="42">
        <f>IFERROR(VLOOKUP(B10,BDAuxiliar!$A$1:$H$99,4,0),"")</f>
        <v>0.41666666666666669</v>
      </c>
      <c r="E10" s="42"/>
      <c r="F10" s="61" t="str">
        <f>IFERROR(VLOOKUP(B10,BDAuxiliar!$A$1:$H$99,5,0),"")</f>
        <v>México</v>
      </c>
      <c r="G10" s="46">
        <v>2</v>
      </c>
      <c r="H10" s="21" t="s">
        <v>50</v>
      </c>
      <c r="I10" s="46">
        <v>2</v>
      </c>
      <c r="J10" s="65" t="str">
        <f>IFERROR(VLOOKUP(B10,BDAuxiliar!$A$1:$H$99,7,0),"")</f>
        <v>Polonia</v>
      </c>
      <c r="K10" s="39"/>
      <c r="L10" s="65" t="str">
        <f>IFERROR(VLOOKUP(B10,BDAuxiliar!$A$1:$H$99,8,0),"")</f>
        <v>Stadium 974</v>
      </c>
      <c r="M10" s="2">
        <v>2</v>
      </c>
      <c r="N10" s="47" t="str">
        <f>+INDEX(N$16:N$19,MATCH($M10,$V$16:$V$19,0))</f>
        <v>Polonia</v>
      </c>
      <c r="O10" s="47"/>
      <c r="P10" s="48">
        <f t="shared" si="0"/>
        <v>3</v>
      </c>
      <c r="Q10" s="48">
        <f t="shared" si="0"/>
        <v>4</v>
      </c>
      <c r="R10" s="48">
        <f t="shared" si="0"/>
        <v>4</v>
      </c>
      <c r="S10" s="48">
        <f t="shared" si="0"/>
        <v>5</v>
      </c>
      <c r="T10" s="48">
        <f t="shared" si="0"/>
        <v>-1</v>
      </c>
      <c r="U10" s="55"/>
      <c r="V10" s="55"/>
      <c r="W10" s="52">
        <f>IF(AND(G10&lt;&gt;"",I10&lt;&gt;""),1,0)</f>
        <v>1</v>
      </c>
      <c r="X10" s="53">
        <f>IF(G10="","0",IF(G10=I10,1,IF(G10&gt;I10,3,0)))</f>
        <v>1</v>
      </c>
      <c r="Y10" s="53">
        <f>IF(I10="","0",IF(G10=I10,1,IF(G10&gt;I10,0,3)))</f>
        <v>1</v>
      </c>
      <c r="Z10" s="50"/>
    </row>
    <row r="11" spans="2:26">
      <c r="B11" s="28"/>
      <c r="C11" s="26"/>
      <c r="D11" s="27"/>
      <c r="E11" s="42"/>
      <c r="F11" s="63"/>
      <c r="G11" s="21"/>
      <c r="H11" s="21"/>
      <c r="I11" s="21"/>
      <c r="J11" s="66"/>
      <c r="K11" s="39"/>
      <c r="L11" s="65"/>
      <c r="M11" s="2">
        <v>3</v>
      </c>
      <c r="N11" s="20" t="str">
        <f>+INDEX(N$16:N$19,MATCH($M11,$V$16:$V$19,0))</f>
        <v>México</v>
      </c>
      <c r="O11" s="20"/>
      <c r="P11" s="21">
        <f t="shared" si="0"/>
        <v>3</v>
      </c>
      <c r="Q11" s="21">
        <f t="shared" si="0"/>
        <v>2</v>
      </c>
      <c r="R11" s="21">
        <f t="shared" si="0"/>
        <v>2</v>
      </c>
      <c r="S11" s="21">
        <f t="shared" si="0"/>
        <v>6</v>
      </c>
      <c r="T11" s="21">
        <f t="shared" si="0"/>
        <v>-4</v>
      </c>
      <c r="U11" s="55"/>
      <c r="V11" s="55"/>
      <c r="W11" s="52"/>
      <c r="X11" s="53"/>
      <c r="Y11" s="53"/>
      <c r="Z11" s="50"/>
    </row>
    <row r="12" spans="2:26">
      <c r="B12" s="49">
        <v>21</v>
      </c>
      <c r="C12" s="26">
        <f>IFERROR(VLOOKUP(B12,BDAuxiliar!$A$1:$H$99,3,0),"")</f>
        <v>44891</v>
      </c>
      <c r="D12" s="42">
        <f>IFERROR(VLOOKUP(B12,BDAuxiliar!$A$1:$H$99,4,0),"")</f>
        <v>0.54166666666666663</v>
      </c>
      <c r="E12" s="42"/>
      <c r="F12" s="61" t="str">
        <f>IFERROR(VLOOKUP(B12,BDAuxiliar!$A$1:$H$99,5,0),"")</f>
        <v>Argentina</v>
      </c>
      <c r="G12" s="46">
        <v>3</v>
      </c>
      <c r="H12" s="21" t="s">
        <v>50</v>
      </c>
      <c r="I12" s="46">
        <v>1</v>
      </c>
      <c r="J12" s="65" t="str">
        <f>IFERROR(VLOOKUP(B12,BDAuxiliar!$A$1:$H$99,7,0),"")</f>
        <v>México</v>
      </c>
      <c r="K12" s="39"/>
      <c r="L12" s="65" t="str">
        <f>IFERROR(VLOOKUP(B12,BDAuxiliar!$A$1:$H$99,8,0),"")</f>
        <v>Lusail Iconic</v>
      </c>
      <c r="M12" s="2">
        <v>4</v>
      </c>
      <c r="N12" s="20" t="str">
        <f>+INDEX(N$16:N$19,MATCH($M12,$V$16:$V$19,0))</f>
        <v>Arabia Saudí</v>
      </c>
      <c r="O12" s="20"/>
      <c r="P12" s="21">
        <f t="shared" si="0"/>
        <v>3</v>
      </c>
      <c r="Q12" s="21">
        <f t="shared" si="0"/>
        <v>1</v>
      </c>
      <c r="R12" s="21">
        <f t="shared" si="0"/>
        <v>1</v>
      </c>
      <c r="S12" s="21">
        <f t="shared" si="0"/>
        <v>6</v>
      </c>
      <c r="T12" s="21">
        <f t="shared" si="0"/>
        <v>-5</v>
      </c>
      <c r="U12" s="55"/>
      <c r="V12" s="55"/>
      <c r="W12" s="52">
        <f>IF(AND(G12&lt;&gt;"",I12&lt;&gt;""),1,0)</f>
        <v>1</v>
      </c>
      <c r="X12" s="53">
        <f>IF(G12="","0",IF(G12=I12,1,IF(G12&gt;I12,3,0)))</f>
        <v>3</v>
      </c>
      <c r="Y12" s="53">
        <f>IF(I12="","0",IF(G12=I12,1,IF(G12&gt;I12,0,3)))</f>
        <v>0</v>
      </c>
      <c r="Z12" s="50"/>
    </row>
    <row r="13" spans="2:26">
      <c r="B13" s="28"/>
      <c r="C13" s="26"/>
      <c r="D13" s="27"/>
      <c r="E13" s="42"/>
      <c r="F13" s="63"/>
      <c r="G13" s="21"/>
      <c r="H13" s="21"/>
      <c r="I13" s="21"/>
      <c r="J13" s="66"/>
      <c r="K13" s="39"/>
      <c r="L13" s="65"/>
      <c r="N13" s="17"/>
      <c r="O13" s="17"/>
      <c r="P13" s="17"/>
      <c r="Q13" s="17"/>
      <c r="R13" s="17"/>
      <c r="S13" s="17"/>
      <c r="T13" s="17"/>
      <c r="U13" s="50"/>
      <c r="V13" s="50"/>
      <c r="W13" s="52"/>
      <c r="X13" s="53"/>
      <c r="Y13" s="53"/>
      <c r="Z13" s="50"/>
    </row>
    <row r="14" spans="2:26">
      <c r="B14" s="49">
        <v>22</v>
      </c>
      <c r="C14" s="26">
        <f>IFERROR(VLOOKUP(B14,BDAuxiliar!$A$1:$H$99,3,0),"")</f>
        <v>44891</v>
      </c>
      <c r="D14" s="42">
        <f>IFERROR(VLOOKUP(B14,BDAuxiliar!$A$1:$H$99,4,0),"")</f>
        <v>0.29166666666666669</v>
      </c>
      <c r="E14" s="42"/>
      <c r="F14" s="61" t="str">
        <f>IFERROR(VLOOKUP(B14,BDAuxiliar!$A$1:$H$99,5,0),"")</f>
        <v>Polonia</v>
      </c>
      <c r="G14" s="46">
        <v>4</v>
      </c>
      <c r="H14" s="21" t="s">
        <v>50</v>
      </c>
      <c r="I14" s="46">
        <v>1</v>
      </c>
      <c r="J14" s="65" t="str">
        <f>IFERROR(VLOOKUP(B14,BDAuxiliar!$A$1:$H$99,7,0),"")</f>
        <v>Arabia Saudí</v>
      </c>
      <c r="K14" s="39"/>
      <c r="L14" s="65" t="str">
        <f>IFERROR(VLOOKUP(B14,BDAuxiliar!$A$1:$H$99,8,0),"")</f>
        <v>Education City</v>
      </c>
      <c r="N14" s="2"/>
      <c r="O14" s="2"/>
      <c r="P14" s="2"/>
      <c r="Q14" s="2"/>
      <c r="R14" s="2"/>
      <c r="S14" s="2"/>
      <c r="T14" s="2"/>
      <c r="U14" s="50"/>
      <c r="V14" s="50"/>
      <c r="W14" s="52">
        <f>IF(AND(G14&lt;&gt;"",I14&lt;&gt;""),1,0)</f>
        <v>1</v>
      </c>
      <c r="X14" s="53">
        <f>IF(G14="","0",IF(G14=I14,1,IF(G14&gt;I14,3,0)))</f>
        <v>3</v>
      </c>
      <c r="Y14" s="53">
        <f>IF(I14="","0",IF(G14=I14,1,IF(G14&gt;I14,0,3)))</f>
        <v>0</v>
      </c>
      <c r="Z14" s="50"/>
    </row>
    <row r="15" spans="2:26">
      <c r="B15" s="28"/>
      <c r="C15" s="26"/>
      <c r="D15" s="27"/>
      <c r="E15" s="42"/>
      <c r="F15" s="63"/>
      <c r="G15" s="21"/>
      <c r="H15" s="21"/>
      <c r="I15" s="21"/>
      <c r="J15" s="66"/>
      <c r="K15" s="39"/>
      <c r="L15" s="65"/>
      <c r="M15" s="50"/>
      <c r="N15" s="56"/>
      <c r="O15" s="56"/>
      <c r="P15" s="56" t="s">
        <v>53</v>
      </c>
      <c r="Q15" s="57" t="s">
        <v>45</v>
      </c>
      <c r="R15" s="57" t="s">
        <v>46</v>
      </c>
      <c r="S15" s="57" t="s">
        <v>47</v>
      </c>
      <c r="T15" s="57" t="s">
        <v>48</v>
      </c>
      <c r="U15" s="50"/>
      <c r="V15" s="50"/>
      <c r="W15" s="52"/>
      <c r="X15" s="53"/>
      <c r="Y15" s="53"/>
      <c r="Z15" s="50"/>
    </row>
    <row r="16" spans="2:26">
      <c r="B16" s="49">
        <v>37</v>
      </c>
      <c r="C16" s="26">
        <f>IFERROR(VLOOKUP(B16,BDAuxiliar!$A$1:$H$99,3,0),"")</f>
        <v>44895</v>
      </c>
      <c r="D16" s="42">
        <f>IFERROR(VLOOKUP(B16,BDAuxiliar!$A$1:$H$99,4,0),"")</f>
        <v>0.54166666666666663</v>
      </c>
      <c r="E16" s="42"/>
      <c r="F16" s="61" t="str">
        <f>IFERROR(VLOOKUP(B16,BDAuxiliar!$A$1:$H$99,5,0),"")</f>
        <v>Polonia</v>
      </c>
      <c r="G16" s="46">
        <v>0</v>
      </c>
      <c r="H16" s="21" t="s">
        <v>50</v>
      </c>
      <c r="I16" s="46">
        <v>2</v>
      </c>
      <c r="J16" s="65" t="str">
        <f>IFERROR(VLOOKUP(B16,BDAuxiliar!$A$1:$H$99,7,0),"")</f>
        <v>Argentina</v>
      </c>
      <c r="K16" s="39"/>
      <c r="L16" s="65" t="str">
        <f>IFERROR(VLOOKUP(B16,BDAuxiliar!$A$1:$H$99,8,0),"")</f>
        <v>Stadium 974</v>
      </c>
      <c r="M16" s="50">
        <v>1</v>
      </c>
      <c r="N16" s="58" t="str">
        <f>F8</f>
        <v>Argentina</v>
      </c>
      <c r="O16" s="52"/>
      <c r="P16" s="53">
        <f>SUMIFS(W:W,F:F,N16)+SUMIFS(W:W,J:J,N16)</f>
        <v>3</v>
      </c>
      <c r="Q16" s="50">
        <f>SUMIFS(X:X,F:F,N16)+SUMIFS(Y:Y,J:J,N16)</f>
        <v>9</v>
      </c>
      <c r="R16" s="50">
        <f>SUMIFS(J:J,I:I,N16)+SUMIFS(G:G,F:F,N16)</f>
        <v>4</v>
      </c>
      <c r="S16" s="50">
        <f>SUMIFS(I:I,F:F,N16)+SUMIFS(G:G,J:J,N16)</f>
        <v>1</v>
      </c>
      <c r="T16" s="50">
        <f>R16-S16</f>
        <v>3</v>
      </c>
      <c r="U16" s="55">
        <f>+Q16*100+R16+(S16-T16)/10+ROW()/100000</f>
        <v>903.80016000000001</v>
      </c>
      <c r="V16" s="55">
        <f>+_xlfn.RANK.EQ(U16,$U$16:$U$19)</f>
        <v>1</v>
      </c>
      <c r="W16" s="52">
        <f>IF(AND(G16&lt;&gt;"",I16&lt;&gt;""),1,0)</f>
        <v>1</v>
      </c>
      <c r="X16" s="53">
        <f>IF(G16="","0",IF(G16=I16,1,IF(G16&gt;I16,3,0)))</f>
        <v>0</v>
      </c>
      <c r="Y16" s="53">
        <f>IF(I16="","0",IF(G16=I16,1,IF(G16&gt;I16,0,3)))</f>
        <v>3</v>
      </c>
      <c r="Z16" s="50"/>
    </row>
    <row r="17" spans="2:26">
      <c r="B17" s="28"/>
      <c r="C17" s="26"/>
      <c r="D17" s="27"/>
      <c r="E17" s="42"/>
      <c r="F17" s="63"/>
      <c r="G17" s="21"/>
      <c r="H17" s="21"/>
      <c r="I17" s="21"/>
      <c r="J17" s="66"/>
      <c r="K17" s="39"/>
      <c r="L17" s="65"/>
      <c r="M17" s="50">
        <v>2</v>
      </c>
      <c r="N17" s="52" t="str">
        <f>J8</f>
        <v>Arabia Saudí</v>
      </c>
      <c r="O17" s="52"/>
      <c r="P17" s="53">
        <f>SUMIFS(W:W,F:F,N17)+SUMIFS(W:W,J:J,N17)</f>
        <v>3</v>
      </c>
      <c r="Q17" s="50">
        <f>SUMIFS(X:X,F:F,N17)+SUMIFS(Y:Y,J:J,N17)</f>
        <v>1</v>
      </c>
      <c r="R17" s="50">
        <f t="shared" ref="R17:R19" si="1">SUMIFS(J:J,I:I,N17)+SUMIFS(G:G,F:F,N17)</f>
        <v>1</v>
      </c>
      <c r="S17" s="50">
        <f t="shared" ref="S17:S19" si="2">SUMIFS(I:I,F:F,N17)+SUMIFS(G:G,J:J,N17)</f>
        <v>6</v>
      </c>
      <c r="T17" s="50">
        <f>R17-S17</f>
        <v>-5</v>
      </c>
      <c r="U17" s="55">
        <f>+Q17*100+R17+(S17-T17)/10+ROW()/100000</f>
        <v>102.10016999999999</v>
      </c>
      <c r="V17" s="55">
        <f t="shared" ref="V17:V19" si="3">+_xlfn.RANK.EQ(U17,$U$16:$U$19)</f>
        <v>4</v>
      </c>
      <c r="W17" s="52"/>
      <c r="X17" s="53"/>
      <c r="Y17" s="53"/>
      <c r="Z17" s="50"/>
    </row>
    <row r="18" spans="2:26">
      <c r="B18" s="49">
        <v>38</v>
      </c>
      <c r="C18" s="26">
        <f>IFERROR(VLOOKUP(B18,BDAuxiliar!$A$1:$H$99,3,0),"")</f>
        <v>44895</v>
      </c>
      <c r="D18" s="42">
        <f>IFERROR(VLOOKUP(B18,BDAuxiliar!$A$1:$H$99,4,0),"")</f>
        <v>0.54166666666666663</v>
      </c>
      <c r="E18" s="42"/>
      <c r="F18" s="61" t="str">
        <f>IFERROR(VLOOKUP(B18,BDAuxiliar!$A$1:$H$99,5,0),"")</f>
        <v>Arabia Saudí</v>
      </c>
      <c r="G18" s="46">
        <v>1</v>
      </c>
      <c r="H18" s="21" t="s">
        <v>50</v>
      </c>
      <c r="I18" s="46">
        <v>1</v>
      </c>
      <c r="J18" s="65" t="str">
        <f>IFERROR(VLOOKUP(B18,BDAuxiliar!$A$1:$H$99,7,0),"")</f>
        <v>México</v>
      </c>
      <c r="K18" s="39"/>
      <c r="L18" s="65" t="str">
        <f>IFERROR(VLOOKUP(B18,BDAuxiliar!$A$1:$H$99,8,0),"")</f>
        <v>Lusail Iconic</v>
      </c>
      <c r="M18" s="50">
        <v>3</v>
      </c>
      <c r="N18" s="52" t="str">
        <f>F10</f>
        <v>México</v>
      </c>
      <c r="O18" s="52"/>
      <c r="P18" s="53">
        <f>SUMIFS(W:W,F:F,N18)+SUMIFS(W:W,J:J,N18)</f>
        <v>3</v>
      </c>
      <c r="Q18" s="50">
        <f>SUMIFS(X:X,F:F,N18)+SUMIFS(Y:Y,J:J,N18)</f>
        <v>2</v>
      </c>
      <c r="R18" s="50">
        <f t="shared" si="1"/>
        <v>2</v>
      </c>
      <c r="S18" s="50">
        <f t="shared" si="2"/>
        <v>6</v>
      </c>
      <c r="T18" s="50">
        <f t="shared" ref="T18:T19" si="4">R18-S18</f>
        <v>-4</v>
      </c>
      <c r="U18" s="55">
        <f>+Q18*100+R18+(S18-T18)/10+ROW()/100000</f>
        <v>203.00018</v>
      </c>
      <c r="V18" s="55">
        <f t="shared" si="3"/>
        <v>3</v>
      </c>
      <c r="W18" s="52">
        <f>IF(AND(G18&lt;&gt;"",I18&lt;&gt;""),1,0)</f>
        <v>1</v>
      </c>
      <c r="X18" s="53">
        <f>IF(G18="","0",IF(G18=I18,1,IF(G18&gt;I18,3,0)))</f>
        <v>1</v>
      </c>
      <c r="Y18" s="53">
        <f>IF(I18="","0",IF(G18=I18,1,IF(G18&gt;I18,0,3)))</f>
        <v>1</v>
      </c>
      <c r="Z18" s="50"/>
    </row>
    <row r="19" spans="2:26" s="2" customFormat="1">
      <c r="B19" s="28"/>
      <c r="C19" s="26"/>
      <c r="D19" s="27"/>
      <c r="E19" s="42"/>
      <c r="F19" s="62"/>
      <c r="G19" s="16"/>
      <c r="H19" s="16"/>
      <c r="I19" s="16"/>
      <c r="J19" s="64"/>
      <c r="K19" s="23"/>
      <c r="L19" s="67"/>
      <c r="M19" s="50">
        <v>4</v>
      </c>
      <c r="N19" s="52" t="str">
        <f>J10</f>
        <v>Polonia</v>
      </c>
      <c r="O19" s="52"/>
      <c r="P19" s="53">
        <f>SUMIFS(W:W,F:F,N19)+SUMIFS(W:W,J:J,N19)</f>
        <v>3</v>
      </c>
      <c r="Q19" s="50">
        <f>SUMIFS(X:X,F:F,N19)+SUMIFS(Y:Y,J:J,N19)</f>
        <v>4</v>
      </c>
      <c r="R19" s="50">
        <f t="shared" si="1"/>
        <v>4</v>
      </c>
      <c r="S19" s="50">
        <f t="shared" si="2"/>
        <v>5</v>
      </c>
      <c r="T19" s="50">
        <f t="shared" si="4"/>
        <v>-1</v>
      </c>
      <c r="U19" s="55">
        <f>+Q19*100+R19+(S19-T19)/10+ROW()/100000</f>
        <v>404.60019</v>
      </c>
      <c r="V19" s="55">
        <f t="shared" si="3"/>
        <v>2</v>
      </c>
      <c r="W19" s="50"/>
      <c r="X19" s="50"/>
      <c r="Y19" s="50"/>
      <c r="Z19" s="50"/>
    </row>
    <row r="20" spans="2:26" s="2" customFormat="1">
      <c r="M20" s="50"/>
      <c r="N20" s="50"/>
      <c r="O20" s="50"/>
      <c r="P20" s="50"/>
      <c r="Q20" s="50"/>
      <c r="R20" s="50"/>
      <c r="S20" s="50"/>
      <c r="T20" s="50"/>
      <c r="U20" s="50"/>
      <c r="V20" s="50"/>
      <c r="W20" s="50"/>
      <c r="X20" s="50"/>
      <c r="Y20" s="50"/>
      <c r="Z20" s="50"/>
    </row>
    <row r="21" spans="2:26" s="2" customFormat="1">
      <c r="M21" s="50"/>
      <c r="N21" s="50"/>
      <c r="O21" s="50"/>
      <c r="P21" s="50"/>
      <c r="Q21" s="50"/>
      <c r="R21" s="50"/>
      <c r="S21" s="50"/>
      <c r="T21" s="50"/>
      <c r="U21" s="50"/>
    </row>
    <row r="22" spans="2:26" s="2" customFormat="1"/>
    <row r="23" spans="2:26" s="2" customFormat="1"/>
    <row r="24" spans="2:26" s="2" customFormat="1"/>
    <row r="25" spans="2:26" s="2" customFormat="1"/>
    <row r="26" spans="2:26" s="2" customFormat="1">
      <c r="N26" s="34"/>
      <c r="O26" s="34"/>
      <c r="P26" s="34"/>
    </row>
    <row r="27" spans="2:26" s="2" customFormat="1">
      <c r="N27" s="35"/>
      <c r="O27" s="35"/>
      <c r="P27" s="35"/>
    </row>
    <row r="28" spans="2:26" s="2" customFormat="1"/>
    <row r="29" spans="2:26" s="2" customFormat="1">
      <c r="N29" s="34"/>
      <c r="O29" s="34"/>
      <c r="P29" s="34"/>
    </row>
    <row r="30" spans="2:26" s="2" customFormat="1"/>
    <row r="31" spans="2:26" s="2" customFormat="1">
      <c r="N31" s="34"/>
      <c r="O31" s="34"/>
      <c r="P31" s="34"/>
    </row>
    <row r="32" spans="2:26"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14:20">
      <c r="N65" s="2"/>
      <c r="O65" s="2"/>
      <c r="P65" s="2"/>
      <c r="Q65" s="2"/>
      <c r="R65" s="2"/>
      <c r="S65" s="2"/>
      <c r="T65" s="2"/>
    </row>
    <row r="66" spans="14:20">
      <c r="N66" s="2"/>
      <c r="O66" s="2"/>
      <c r="P66" s="2"/>
      <c r="Q66" s="2"/>
      <c r="R66" s="2"/>
      <c r="S66" s="2"/>
      <c r="T66" s="2"/>
    </row>
    <row r="67" spans="14:20">
      <c r="N67" s="2"/>
      <c r="O67" s="2"/>
      <c r="P67" s="2"/>
      <c r="Q67" s="2"/>
      <c r="R67" s="2"/>
      <c r="S67" s="2"/>
      <c r="T67" s="2"/>
    </row>
    <row r="68" spans="14:20">
      <c r="N68" s="2"/>
      <c r="O68" s="2"/>
      <c r="P68" s="2"/>
      <c r="Q68" s="2"/>
      <c r="R68" s="2"/>
      <c r="S68" s="2"/>
      <c r="T68" s="2"/>
    </row>
    <row r="69" spans="14:20">
      <c r="N69" s="2"/>
      <c r="O69" s="2"/>
      <c r="P69" s="2"/>
      <c r="Q69" s="2"/>
      <c r="R69" s="2"/>
      <c r="S69" s="2"/>
      <c r="T69" s="2"/>
    </row>
    <row r="70" spans="14:20">
      <c r="N70" s="2"/>
      <c r="O70" s="2"/>
      <c r="P70" s="2"/>
      <c r="Q70" s="2"/>
      <c r="R70" s="2"/>
      <c r="S70" s="2"/>
      <c r="T70" s="2"/>
    </row>
    <row r="71" spans="14:20">
      <c r="N71" s="2"/>
      <c r="O71" s="2"/>
      <c r="P71" s="2"/>
      <c r="Q71" s="2"/>
      <c r="R71" s="2"/>
      <c r="S71" s="2"/>
      <c r="T71" s="2"/>
    </row>
    <row r="72" spans="14:20">
      <c r="N72" s="2"/>
      <c r="O72" s="2"/>
      <c r="P72" s="2"/>
      <c r="Q72" s="2"/>
      <c r="R72" s="2"/>
      <c r="S72" s="2"/>
      <c r="T72" s="2"/>
    </row>
    <row r="73" spans="14:20">
      <c r="N73" s="2"/>
      <c r="O73" s="2"/>
      <c r="P73" s="2"/>
      <c r="Q73" s="2"/>
      <c r="R73" s="2"/>
      <c r="S73" s="2"/>
      <c r="T73" s="2"/>
    </row>
    <row r="74" spans="14:20">
      <c r="N74" s="2"/>
      <c r="O74" s="2"/>
      <c r="P74" s="2"/>
      <c r="Q74" s="2"/>
      <c r="R74" s="2"/>
      <c r="S74" s="2"/>
      <c r="T74" s="2"/>
    </row>
    <row r="75" spans="14:20">
      <c r="N75" s="2"/>
      <c r="O75" s="2"/>
      <c r="P75" s="2"/>
      <c r="Q75" s="2"/>
      <c r="R75" s="2"/>
      <c r="S75" s="2"/>
      <c r="T75" s="2"/>
    </row>
    <row r="76" spans="14:20">
      <c r="N76" s="2"/>
      <c r="O76" s="2"/>
      <c r="P76" s="2"/>
      <c r="Q76" s="2"/>
      <c r="R76" s="2"/>
      <c r="S76" s="2"/>
      <c r="T76" s="2"/>
    </row>
    <row r="77" spans="14:20">
      <c r="N77" s="2"/>
      <c r="O77" s="2"/>
      <c r="P77" s="2"/>
      <c r="Q77" s="2"/>
      <c r="R77" s="2"/>
      <c r="S77" s="2"/>
      <c r="T77" s="2"/>
    </row>
    <row r="78" spans="14:20">
      <c r="N78" s="2"/>
      <c r="O78" s="2"/>
      <c r="P78" s="2"/>
      <c r="Q78" s="2"/>
      <c r="R78" s="2"/>
      <c r="S78" s="2"/>
      <c r="T78" s="2"/>
    </row>
    <row r="79" spans="14:20">
      <c r="N79" s="2"/>
      <c r="O79" s="2"/>
      <c r="P79" s="2"/>
      <c r="Q79" s="2"/>
      <c r="R79" s="2"/>
      <c r="S79" s="2"/>
      <c r="T79" s="2"/>
    </row>
    <row r="80" spans="14:20">
      <c r="N80" s="2"/>
      <c r="O80" s="2"/>
      <c r="P80" s="2"/>
      <c r="Q80" s="2"/>
      <c r="R80" s="2"/>
      <c r="S80" s="2"/>
      <c r="T80" s="2"/>
    </row>
    <row r="81" spans="14:20">
      <c r="N81" s="2"/>
      <c r="O81" s="2"/>
      <c r="P81" s="2"/>
      <c r="Q81" s="2"/>
      <c r="R81" s="2"/>
      <c r="S81" s="2"/>
      <c r="T81" s="2"/>
    </row>
    <row r="82" spans="14:20">
      <c r="N82" s="2"/>
      <c r="O82" s="2"/>
      <c r="P82" s="2"/>
      <c r="Q82" s="2"/>
      <c r="R82" s="2"/>
      <c r="S82" s="2"/>
      <c r="T82" s="2"/>
    </row>
    <row r="83" spans="14:20">
      <c r="N83" s="2"/>
      <c r="O83" s="2"/>
      <c r="P83" s="2"/>
      <c r="Q83" s="2"/>
      <c r="R83" s="2"/>
      <c r="S83" s="2"/>
      <c r="T83" s="2"/>
    </row>
    <row r="84" spans="14:20">
      <c r="N84" s="2"/>
      <c r="O84" s="2"/>
      <c r="P84" s="2"/>
      <c r="Q84" s="2"/>
      <c r="R84" s="2"/>
      <c r="S84" s="2"/>
      <c r="T84" s="2"/>
    </row>
    <row r="85" spans="14:20">
      <c r="N85" s="2"/>
      <c r="O85" s="2"/>
      <c r="P85" s="2"/>
      <c r="Q85" s="2"/>
      <c r="R85" s="2"/>
      <c r="S85" s="2"/>
      <c r="T85" s="2"/>
    </row>
    <row r="86" spans="14:20">
      <c r="N86" s="2"/>
      <c r="O86" s="2"/>
      <c r="P86" s="2"/>
      <c r="Q86" s="2"/>
      <c r="R86" s="2"/>
      <c r="S86" s="2"/>
      <c r="T86" s="2"/>
    </row>
    <row r="87" spans="14:20">
      <c r="N87" s="2"/>
      <c r="O87" s="2"/>
      <c r="P87" s="2"/>
      <c r="Q87" s="2"/>
      <c r="R87" s="2"/>
      <c r="S87" s="2"/>
      <c r="T87" s="2"/>
    </row>
  </sheetData>
  <mergeCells count="3">
    <mergeCell ref="B1:D4"/>
    <mergeCell ref="F6:J6"/>
    <mergeCell ref="N6:T6"/>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3C629-E51E-4BA7-81DA-801ADD61BC5A}">
  <dimension ref="A1:AJ87"/>
  <sheetViews>
    <sheetView zoomScale="90" zoomScaleNormal="90" workbookViewId="0">
      <selection activeCell="B1" sqref="B1:D4"/>
    </sheetView>
  </sheetViews>
  <sheetFormatPr baseColWidth="10" defaultRowHeight="15"/>
  <cols>
    <col min="1" max="1" width="3.85546875" style="2" customWidth="1"/>
    <col min="2" max="2" width="3.28515625" bestFit="1" customWidth="1"/>
    <col min="3" max="3" width="10.140625" customWidth="1"/>
    <col min="4" max="4" width="8.85546875" customWidth="1"/>
    <col min="5" max="5" width="7.42578125" customWidth="1"/>
    <col min="6" max="6" width="11.28515625" customWidth="1"/>
    <col min="7" max="7" width="5.5703125" customWidth="1"/>
    <col min="8" max="8" width="3.140625" customWidth="1"/>
    <col min="9" max="9" width="5.140625" customWidth="1"/>
    <col min="10" max="10" width="12.85546875" customWidth="1"/>
    <col min="11" max="11" width="7.140625" customWidth="1"/>
    <col min="12" max="12" width="18.5703125" customWidth="1"/>
    <col min="13" max="13" width="11.42578125" style="2"/>
    <col min="14" max="14" width="16.5703125" customWidth="1"/>
    <col min="15" max="15" width="6.42578125" customWidth="1"/>
    <col min="16" max="16" width="4.85546875" customWidth="1"/>
    <col min="17" max="20" width="4.5703125" customWidth="1"/>
    <col min="21" max="21" width="8.140625" style="2" customWidth="1"/>
    <col min="22" max="22" width="5.5703125" style="2" customWidth="1"/>
    <col min="23" max="36" width="4.28515625" style="2" customWidth="1"/>
  </cols>
  <sheetData>
    <row r="1" spans="2:26" s="2" customFormat="1">
      <c r="B1" s="161" t="s">
        <v>49</v>
      </c>
      <c r="C1" s="162"/>
      <c r="D1" s="163"/>
    </row>
    <row r="2" spans="2:26" s="2" customFormat="1">
      <c r="B2" s="164"/>
      <c r="C2" s="165"/>
      <c r="D2" s="166"/>
    </row>
    <row r="3" spans="2:26" s="2" customFormat="1">
      <c r="B3" s="164"/>
      <c r="C3" s="165"/>
      <c r="D3" s="166"/>
      <c r="U3" s="50"/>
      <c r="V3" s="50"/>
      <c r="W3" s="50"/>
      <c r="X3" s="50"/>
      <c r="Y3" s="50"/>
      <c r="Z3" s="50"/>
    </row>
    <row r="4" spans="2:26" s="2" customFormat="1">
      <c r="B4" s="167"/>
      <c r="C4" s="168"/>
      <c r="D4" s="169"/>
      <c r="U4" s="50"/>
      <c r="V4" s="50"/>
      <c r="W4" s="50"/>
      <c r="X4" s="50"/>
      <c r="Y4" s="50"/>
      <c r="Z4" s="50" t="s">
        <v>56</v>
      </c>
    </row>
    <row r="5" spans="2:26">
      <c r="B5" s="2"/>
      <c r="C5" s="2"/>
      <c r="D5" s="2"/>
      <c r="E5" s="2"/>
      <c r="F5" s="2"/>
      <c r="G5" s="2"/>
      <c r="H5" s="2"/>
      <c r="I5" s="2"/>
      <c r="J5" s="2"/>
      <c r="K5" s="2"/>
      <c r="L5" s="2"/>
      <c r="N5" s="2"/>
      <c r="O5" s="2"/>
      <c r="P5" s="2"/>
      <c r="Q5" s="2"/>
      <c r="R5" s="2"/>
      <c r="S5" s="2"/>
      <c r="T5" s="2"/>
      <c r="U5" s="50"/>
      <c r="V5" s="50"/>
      <c r="W5" s="50" t="s">
        <v>53</v>
      </c>
      <c r="X5" s="50" t="s">
        <v>54</v>
      </c>
      <c r="Y5" s="50" t="s">
        <v>55</v>
      </c>
      <c r="Z5" s="50"/>
    </row>
    <row r="6" spans="2:26">
      <c r="B6" s="22" t="s">
        <v>39</v>
      </c>
      <c r="C6" s="41" t="s">
        <v>40</v>
      </c>
      <c r="D6" s="41" t="s">
        <v>41</v>
      </c>
      <c r="E6" s="41"/>
      <c r="F6" s="160" t="s">
        <v>42</v>
      </c>
      <c r="G6" s="160"/>
      <c r="H6" s="160"/>
      <c r="I6" s="160"/>
      <c r="J6" s="160"/>
      <c r="K6" s="41"/>
      <c r="L6" s="18" t="s">
        <v>43</v>
      </c>
      <c r="N6" s="160" t="s">
        <v>44</v>
      </c>
      <c r="O6" s="160"/>
      <c r="P6" s="160"/>
      <c r="Q6" s="160"/>
      <c r="R6" s="160"/>
      <c r="S6" s="160"/>
      <c r="T6" s="160"/>
      <c r="U6" s="50"/>
      <c r="V6" s="50"/>
      <c r="W6" s="51" t="s">
        <v>57</v>
      </c>
      <c r="X6" s="50"/>
      <c r="Y6" s="50"/>
      <c r="Z6" s="50"/>
    </row>
    <row r="7" spans="2:26">
      <c r="B7" s="28"/>
      <c r="C7" s="26"/>
      <c r="D7" s="27"/>
      <c r="E7" s="42"/>
      <c r="F7" s="62"/>
      <c r="G7" s="16"/>
      <c r="H7" s="16"/>
      <c r="I7" s="16"/>
      <c r="J7" s="64"/>
      <c r="K7" s="23"/>
      <c r="L7" s="67"/>
      <c r="N7" s="33"/>
      <c r="O7" s="33"/>
      <c r="P7" s="33"/>
      <c r="Q7" s="33"/>
      <c r="R7" s="33"/>
      <c r="S7" s="33"/>
      <c r="T7" s="33"/>
      <c r="U7" s="50"/>
      <c r="V7" s="50"/>
      <c r="W7" s="50"/>
      <c r="X7" s="50"/>
      <c r="Y7" s="50"/>
      <c r="Z7" s="50"/>
    </row>
    <row r="8" spans="2:26">
      <c r="B8" s="49">
        <v>7</v>
      </c>
      <c r="C8" s="26">
        <f>IFERROR(VLOOKUP(B8,BDAuxiliar!$A$1:$H$99,3,0),"")</f>
        <v>44887</v>
      </c>
      <c r="D8" s="42">
        <f>IFERROR(VLOOKUP(B8,BDAuxiliar!$A$1:$H$99,4,0),"")</f>
        <v>0.54166666666666663</v>
      </c>
      <c r="E8" s="42"/>
      <c r="F8" s="61" t="str">
        <f>IFERROR(VLOOKUP(B8,BDAuxiliar!$A$1:$H$99,5,0),"")</f>
        <v>Francia</v>
      </c>
      <c r="G8" s="46">
        <v>1</v>
      </c>
      <c r="H8" s="21" t="s">
        <v>50</v>
      </c>
      <c r="I8" s="46">
        <v>0</v>
      </c>
      <c r="J8" s="65" t="str">
        <f>IFERROR(VLOOKUP(B8,BDAuxiliar!$A$1:$H$99,7,0),"")</f>
        <v>Australia</v>
      </c>
      <c r="K8" s="39"/>
      <c r="L8" s="65" t="str">
        <f>IFERROR(VLOOKUP(B8,BDAuxiliar!$A$1:$H$99,8,0),"")</f>
        <v>Al Janoub</v>
      </c>
      <c r="N8" s="33"/>
      <c r="O8" s="33"/>
      <c r="P8" s="33" t="s">
        <v>53</v>
      </c>
      <c r="Q8" s="31" t="s">
        <v>45</v>
      </c>
      <c r="R8" s="32" t="s">
        <v>46</v>
      </c>
      <c r="S8" s="32" t="s">
        <v>47</v>
      </c>
      <c r="T8" s="32" t="s">
        <v>48</v>
      </c>
      <c r="U8" s="50"/>
      <c r="V8" s="50"/>
      <c r="W8" s="52">
        <f>IF(AND(G8&lt;&gt;"",I8&lt;&gt;""),1,0)</f>
        <v>1</v>
      </c>
      <c r="X8" s="53">
        <f>IF(G8="","0",IF(G8=I8,1,IF(G8&gt;I8,3,0)))</f>
        <v>3</v>
      </c>
      <c r="Y8" s="53">
        <f>IF(I8="","0",IF(G8=I8,1,IF(G8&gt;I8,0,3)))</f>
        <v>0</v>
      </c>
      <c r="Z8" s="50"/>
    </row>
    <row r="9" spans="2:26">
      <c r="B9" s="28"/>
      <c r="C9" s="26"/>
      <c r="D9" s="27"/>
      <c r="E9" s="42"/>
      <c r="F9" s="63"/>
      <c r="G9" s="21"/>
      <c r="H9" s="21"/>
      <c r="I9" s="21"/>
      <c r="J9" s="66"/>
      <c r="K9" s="39"/>
      <c r="L9" s="65"/>
      <c r="M9" s="2">
        <v>1</v>
      </c>
      <c r="N9" s="47" t="str">
        <f>+INDEX(N$16:N$19,MATCH($M9,$V$16:$V$19,0))</f>
        <v>Francia</v>
      </c>
      <c r="O9" s="47"/>
      <c r="P9" s="48">
        <f t="shared" ref="P9:T12" si="0">+INDEX(P$16:P$19,MATCH($M9,$V$16:$V$19,0))</f>
        <v>3</v>
      </c>
      <c r="Q9" s="48">
        <f t="shared" si="0"/>
        <v>9</v>
      </c>
      <c r="R9" s="48">
        <f t="shared" si="0"/>
        <v>4</v>
      </c>
      <c r="S9" s="48">
        <f t="shared" si="0"/>
        <v>1</v>
      </c>
      <c r="T9" s="48">
        <f t="shared" si="0"/>
        <v>3</v>
      </c>
      <c r="U9" s="54"/>
      <c r="V9" s="55"/>
      <c r="W9" s="52"/>
      <c r="X9" s="53"/>
      <c r="Y9" s="53"/>
      <c r="Z9" s="50"/>
    </row>
    <row r="10" spans="2:26">
      <c r="B10" s="49">
        <v>8</v>
      </c>
      <c r="C10" s="26">
        <f>IFERROR(VLOOKUP(B10,BDAuxiliar!$A$1:$H$99,3,0),"")</f>
        <v>44887</v>
      </c>
      <c r="D10" s="42">
        <f>IFERROR(VLOOKUP(B10,BDAuxiliar!$A$1:$H$99,4,0),"")</f>
        <v>0.29166666666666669</v>
      </c>
      <c r="E10" s="42"/>
      <c r="F10" s="61" t="str">
        <f>IFERROR(VLOOKUP(B10,BDAuxiliar!$A$1:$H$99,5,0),"")</f>
        <v>Dinamarca</v>
      </c>
      <c r="G10" s="46">
        <v>2</v>
      </c>
      <c r="H10" s="21" t="s">
        <v>50</v>
      </c>
      <c r="I10" s="46">
        <v>2</v>
      </c>
      <c r="J10" s="65" t="str">
        <f>IFERROR(VLOOKUP(B10,BDAuxiliar!$A$1:$H$99,7,0),"")</f>
        <v>Túnez</v>
      </c>
      <c r="K10" s="39"/>
      <c r="L10" s="65" t="str">
        <f>IFERROR(VLOOKUP(B10,BDAuxiliar!$A$1:$H$99,8,0),"")</f>
        <v>Education City</v>
      </c>
      <c r="M10" s="2">
        <v>2</v>
      </c>
      <c r="N10" s="47" t="str">
        <f>+INDEX(N$16:N$19,MATCH($M10,$V$16:$V$19,0))</f>
        <v>Túnez</v>
      </c>
      <c r="O10" s="47"/>
      <c r="P10" s="48">
        <f t="shared" si="0"/>
        <v>3</v>
      </c>
      <c r="Q10" s="48">
        <f t="shared" si="0"/>
        <v>4</v>
      </c>
      <c r="R10" s="48">
        <f t="shared" si="0"/>
        <v>4</v>
      </c>
      <c r="S10" s="48">
        <f t="shared" si="0"/>
        <v>5</v>
      </c>
      <c r="T10" s="48">
        <f t="shared" si="0"/>
        <v>-1</v>
      </c>
      <c r="U10" s="55"/>
      <c r="V10" s="55"/>
      <c r="W10" s="52">
        <f>IF(AND(G10&lt;&gt;"",I10&lt;&gt;""),1,0)</f>
        <v>1</v>
      </c>
      <c r="X10" s="53">
        <f>IF(G10="","0",IF(G10=I10,1,IF(G10&gt;I10,3,0)))</f>
        <v>1</v>
      </c>
      <c r="Y10" s="53">
        <f>IF(I10="","0",IF(G10=I10,1,IF(G10&gt;I10,0,3)))</f>
        <v>1</v>
      </c>
      <c r="Z10" s="50"/>
    </row>
    <row r="11" spans="2:26">
      <c r="B11" s="28"/>
      <c r="C11" s="26"/>
      <c r="D11" s="27"/>
      <c r="E11" s="42"/>
      <c r="F11" s="63"/>
      <c r="G11" s="21"/>
      <c r="H11" s="21"/>
      <c r="I11" s="21"/>
      <c r="J11" s="66"/>
      <c r="K11" s="39"/>
      <c r="L11" s="65"/>
      <c r="M11" s="2">
        <v>3</v>
      </c>
      <c r="N11" s="20" t="str">
        <f>+INDEX(N$16:N$19,MATCH($M11,$V$16:$V$19,0))</f>
        <v>Dinamarca</v>
      </c>
      <c r="O11" s="20"/>
      <c r="P11" s="21">
        <f t="shared" si="0"/>
        <v>3</v>
      </c>
      <c r="Q11" s="21">
        <f t="shared" si="0"/>
        <v>2</v>
      </c>
      <c r="R11" s="21">
        <f t="shared" si="0"/>
        <v>2</v>
      </c>
      <c r="S11" s="21">
        <f t="shared" si="0"/>
        <v>6</v>
      </c>
      <c r="T11" s="21">
        <f t="shared" si="0"/>
        <v>-4</v>
      </c>
      <c r="U11" s="55"/>
      <c r="V11" s="55"/>
      <c r="W11" s="52"/>
      <c r="X11" s="53"/>
      <c r="Y11" s="53"/>
      <c r="Z11" s="50"/>
    </row>
    <row r="12" spans="2:26">
      <c r="B12" s="49">
        <v>23</v>
      </c>
      <c r="C12" s="26">
        <f>IFERROR(VLOOKUP(B12,BDAuxiliar!$A$1:$H$99,3,0),"")</f>
        <v>44891</v>
      </c>
      <c r="D12" s="42">
        <f>IFERROR(VLOOKUP(B12,BDAuxiliar!$A$1:$H$99,4,0),"")</f>
        <v>0.41666666666666669</v>
      </c>
      <c r="E12" s="42"/>
      <c r="F12" s="61" t="str">
        <f>IFERROR(VLOOKUP(B12,BDAuxiliar!$A$1:$H$99,5,0),"")</f>
        <v>Francia</v>
      </c>
      <c r="G12" s="46">
        <v>3</v>
      </c>
      <c r="H12" s="21" t="s">
        <v>50</v>
      </c>
      <c r="I12" s="46">
        <v>1</v>
      </c>
      <c r="J12" s="65" t="str">
        <f>IFERROR(VLOOKUP(B12,BDAuxiliar!$A$1:$H$99,7,0),"")</f>
        <v>Dinamarca</v>
      </c>
      <c r="K12" s="39"/>
      <c r="L12" s="65" t="str">
        <f>IFERROR(VLOOKUP(B12,BDAuxiliar!$A$1:$H$99,8,0),"")</f>
        <v>Stadium 974</v>
      </c>
      <c r="M12" s="2">
        <v>4</v>
      </c>
      <c r="N12" s="20" t="str">
        <f>+INDEX(N$16:N$19,MATCH($M12,$V$16:$V$19,0))</f>
        <v>Australia</v>
      </c>
      <c r="O12" s="20"/>
      <c r="P12" s="21">
        <f t="shared" si="0"/>
        <v>3</v>
      </c>
      <c r="Q12" s="21">
        <f t="shared" si="0"/>
        <v>1</v>
      </c>
      <c r="R12" s="21">
        <f t="shared" si="0"/>
        <v>1</v>
      </c>
      <c r="S12" s="21">
        <f t="shared" si="0"/>
        <v>6</v>
      </c>
      <c r="T12" s="21">
        <f t="shared" si="0"/>
        <v>-5</v>
      </c>
      <c r="U12" s="55"/>
      <c r="V12" s="55"/>
      <c r="W12" s="52">
        <f>IF(AND(G12&lt;&gt;"",I12&lt;&gt;""),1,0)</f>
        <v>1</v>
      </c>
      <c r="X12" s="53">
        <f>IF(G12="","0",IF(G12=I12,1,IF(G12&gt;I12,3,0)))</f>
        <v>3</v>
      </c>
      <c r="Y12" s="53">
        <f>IF(I12="","0",IF(G12=I12,1,IF(G12&gt;I12,0,3)))</f>
        <v>0</v>
      </c>
      <c r="Z12" s="50"/>
    </row>
    <row r="13" spans="2:26">
      <c r="B13" s="28"/>
      <c r="C13" s="26"/>
      <c r="D13" s="27"/>
      <c r="E13" s="42"/>
      <c r="F13" s="63"/>
      <c r="G13" s="21"/>
      <c r="H13" s="21"/>
      <c r="I13" s="21"/>
      <c r="J13" s="66"/>
      <c r="K13" s="39"/>
      <c r="L13" s="65"/>
      <c r="N13" s="17"/>
      <c r="O13" s="17"/>
      <c r="P13" s="17"/>
      <c r="Q13" s="17"/>
      <c r="R13" s="17"/>
      <c r="S13" s="17"/>
      <c r="T13" s="17"/>
      <c r="U13" s="50"/>
      <c r="V13" s="50"/>
      <c r="W13" s="52"/>
      <c r="X13" s="53"/>
      <c r="Y13" s="53"/>
      <c r="Z13" s="50"/>
    </row>
    <row r="14" spans="2:26">
      <c r="B14" s="49">
        <v>24</v>
      </c>
      <c r="C14" s="26">
        <f>IFERROR(VLOOKUP(B14,BDAuxiliar!$A$1:$H$99,3,0),"")</f>
        <v>44891</v>
      </c>
      <c r="D14" s="42">
        <f>IFERROR(VLOOKUP(B14,BDAuxiliar!$A$1:$H$99,4,0),"")</f>
        <v>0.16666666666666666</v>
      </c>
      <c r="E14" s="42"/>
      <c r="F14" s="61" t="str">
        <f>IFERROR(VLOOKUP(B14,BDAuxiliar!$A$1:$H$99,5,0),"")</f>
        <v>Túnez</v>
      </c>
      <c r="G14" s="46">
        <v>4</v>
      </c>
      <c r="H14" s="21" t="s">
        <v>50</v>
      </c>
      <c r="I14" s="46">
        <v>1</v>
      </c>
      <c r="J14" s="65" t="str">
        <f>IFERROR(VLOOKUP(B14,BDAuxiliar!$A$1:$H$99,7,0),"")</f>
        <v>Australia</v>
      </c>
      <c r="K14" s="39"/>
      <c r="L14" s="65" t="str">
        <f>IFERROR(VLOOKUP(B14,BDAuxiliar!$A$1:$H$99,8,0),"")</f>
        <v>Al Janoub</v>
      </c>
      <c r="N14" s="2"/>
      <c r="O14" s="2"/>
      <c r="P14" s="2"/>
      <c r="Q14" s="2"/>
      <c r="R14" s="2"/>
      <c r="S14" s="2"/>
      <c r="T14" s="2"/>
      <c r="U14" s="50"/>
      <c r="V14" s="50"/>
      <c r="W14" s="52">
        <f>IF(AND(G14&lt;&gt;"",I14&lt;&gt;""),1,0)</f>
        <v>1</v>
      </c>
      <c r="X14" s="53">
        <f>IF(G14="","0",IF(G14=I14,1,IF(G14&gt;I14,3,0)))</f>
        <v>3</v>
      </c>
      <c r="Y14" s="53">
        <f>IF(I14="","0",IF(G14=I14,1,IF(G14&gt;I14,0,3)))</f>
        <v>0</v>
      </c>
      <c r="Z14" s="50"/>
    </row>
    <row r="15" spans="2:26">
      <c r="B15" s="28"/>
      <c r="C15" s="26"/>
      <c r="D15" s="27"/>
      <c r="E15" s="42"/>
      <c r="F15" s="63"/>
      <c r="G15" s="21"/>
      <c r="H15" s="21"/>
      <c r="I15" s="21"/>
      <c r="J15" s="66"/>
      <c r="K15" s="39"/>
      <c r="L15" s="65"/>
      <c r="M15" s="50"/>
      <c r="N15" s="56"/>
      <c r="O15" s="56"/>
      <c r="P15" s="56" t="s">
        <v>53</v>
      </c>
      <c r="Q15" s="57" t="s">
        <v>45</v>
      </c>
      <c r="R15" s="57" t="s">
        <v>46</v>
      </c>
      <c r="S15" s="57" t="s">
        <v>47</v>
      </c>
      <c r="T15" s="57" t="s">
        <v>48</v>
      </c>
      <c r="U15" s="50"/>
      <c r="V15" s="50"/>
      <c r="W15" s="52"/>
      <c r="X15" s="53"/>
      <c r="Y15" s="53"/>
      <c r="Z15" s="50"/>
    </row>
    <row r="16" spans="2:26">
      <c r="B16" s="49">
        <v>39</v>
      </c>
      <c r="C16" s="26">
        <f>IFERROR(VLOOKUP(B16,BDAuxiliar!$A$1:$H$99,3,0),"")</f>
        <v>44895</v>
      </c>
      <c r="D16" s="42">
        <f>IFERROR(VLOOKUP(B16,BDAuxiliar!$A$1:$H$99,4,0),"")</f>
        <v>0.375</v>
      </c>
      <c r="E16" s="42"/>
      <c r="F16" s="61" t="str">
        <f>IFERROR(VLOOKUP(B16,BDAuxiliar!$A$1:$H$99,5,0),"")</f>
        <v>Túnez</v>
      </c>
      <c r="G16" s="46">
        <v>0</v>
      </c>
      <c r="H16" s="21" t="s">
        <v>50</v>
      </c>
      <c r="I16" s="46">
        <v>2</v>
      </c>
      <c r="J16" s="65" t="str">
        <f>IFERROR(VLOOKUP(B16,BDAuxiliar!$A$1:$H$99,7,0),"")</f>
        <v>Francia</v>
      </c>
      <c r="K16" s="39"/>
      <c r="L16" s="65" t="str">
        <f>IFERROR(VLOOKUP(B16,BDAuxiliar!$A$1:$H$99,8,0),"")</f>
        <v>Education City</v>
      </c>
      <c r="M16" s="50">
        <v>1</v>
      </c>
      <c r="N16" s="58" t="str">
        <f>F8</f>
        <v>Francia</v>
      </c>
      <c r="O16" s="52"/>
      <c r="P16" s="53">
        <f>SUMIFS(W:W,F:F,N16)+SUMIFS(W:W,J:J,N16)</f>
        <v>3</v>
      </c>
      <c r="Q16" s="50">
        <f>SUMIFS(X:X,F:F,N16)+SUMIFS(Y:Y,J:J,N16)</f>
        <v>9</v>
      </c>
      <c r="R16" s="50">
        <f>SUMIFS(J:J,I:I,N16)+SUMIFS(G:G,F:F,N16)</f>
        <v>4</v>
      </c>
      <c r="S16" s="50">
        <f>SUMIFS(I:I,F:F,N16)+SUMIFS(G:G,J:J,N16)</f>
        <v>1</v>
      </c>
      <c r="T16" s="50">
        <f>R16-S16</f>
        <v>3</v>
      </c>
      <c r="U16" s="55">
        <f>+Q16*100+R16+(S16-T16)/10+ROW()/100000</f>
        <v>903.80016000000001</v>
      </c>
      <c r="V16" s="55">
        <f>+_xlfn.RANK.EQ(U16,$U$16:$U$19)</f>
        <v>1</v>
      </c>
      <c r="W16" s="52">
        <f>IF(AND(G16&lt;&gt;"",I16&lt;&gt;""),1,0)</f>
        <v>1</v>
      </c>
      <c r="X16" s="53">
        <f>IF(G16="","0",IF(G16=I16,1,IF(G16&gt;I16,3,0)))</f>
        <v>0</v>
      </c>
      <c r="Y16" s="53">
        <f>IF(I16="","0",IF(G16=I16,1,IF(G16&gt;I16,0,3)))</f>
        <v>3</v>
      </c>
      <c r="Z16" s="50"/>
    </row>
    <row r="17" spans="2:26">
      <c r="B17" s="28"/>
      <c r="C17" s="26"/>
      <c r="D17" s="27"/>
      <c r="E17" s="42"/>
      <c r="F17" s="63"/>
      <c r="G17" s="21"/>
      <c r="H17" s="21"/>
      <c r="I17" s="21"/>
      <c r="J17" s="66"/>
      <c r="K17" s="39"/>
      <c r="L17" s="65"/>
      <c r="M17" s="50">
        <v>2</v>
      </c>
      <c r="N17" s="52" t="str">
        <f>J8</f>
        <v>Australia</v>
      </c>
      <c r="O17" s="52"/>
      <c r="P17" s="53">
        <f>SUMIFS(W:W,F:F,N17)+SUMIFS(W:W,J:J,N17)</f>
        <v>3</v>
      </c>
      <c r="Q17" s="50">
        <f>SUMIFS(X:X,F:F,N17)+SUMIFS(Y:Y,J:J,N17)</f>
        <v>1</v>
      </c>
      <c r="R17" s="50">
        <f t="shared" ref="R17:R19" si="1">SUMIFS(J:J,I:I,N17)+SUMIFS(G:G,F:F,N17)</f>
        <v>1</v>
      </c>
      <c r="S17" s="50">
        <f t="shared" ref="S17:S19" si="2">SUMIFS(I:I,F:F,N17)+SUMIFS(G:G,J:J,N17)</f>
        <v>6</v>
      </c>
      <c r="T17" s="50">
        <f>R17-S17</f>
        <v>-5</v>
      </c>
      <c r="U17" s="55">
        <f>+Q17*100+R17+(S17-T17)/10+ROW()/100000</f>
        <v>102.10016999999999</v>
      </c>
      <c r="V17" s="55">
        <f t="shared" ref="V17:V19" si="3">+_xlfn.RANK.EQ(U17,$U$16:$U$19)</f>
        <v>4</v>
      </c>
      <c r="W17" s="52"/>
      <c r="X17" s="53"/>
      <c r="Y17" s="53"/>
      <c r="Z17" s="50"/>
    </row>
    <row r="18" spans="2:26">
      <c r="B18" s="49">
        <v>40</v>
      </c>
      <c r="C18" s="26">
        <f>IFERROR(VLOOKUP(B18,BDAuxiliar!$A$1:$H$99,3,0),"")</f>
        <v>44895</v>
      </c>
      <c r="D18" s="42">
        <f>IFERROR(VLOOKUP(B18,BDAuxiliar!$A$1:$H$99,4,0),"")</f>
        <v>0.375</v>
      </c>
      <c r="E18" s="42"/>
      <c r="F18" s="61" t="str">
        <f>IFERROR(VLOOKUP(B18,BDAuxiliar!$A$1:$H$99,5,0),"")</f>
        <v>Australia</v>
      </c>
      <c r="G18" s="46">
        <v>1</v>
      </c>
      <c r="H18" s="21" t="s">
        <v>50</v>
      </c>
      <c r="I18" s="46">
        <v>1</v>
      </c>
      <c r="J18" s="65" t="str">
        <f>IFERROR(VLOOKUP(B18,BDAuxiliar!$A$1:$H$99,7,0),"")</f>
        <v>Dinamarca</v>
      </c>
      <c r="K18" s="39"/>
      <c r="L18" s="65" t="str">
        <f>IFERROR(VLOOKUP(B18,BDAuxiliar!$A$1:$H$99,8,0),"")</f>
        <v>Al Janoub</v>
      </c>
      <c r="M18" s="50">
        <v>3</v>
      </c>
      <c r="N18" s="52" t="str">
        <f>F10</f>
        <v>Dinamarca</v>
      </c>
      <c r="O18" s="52"/>
      <c r="P18" s="53">
        <f>SUMIFS(W:W,F:F,N18)+SUMIFS(W:W,J:J,N18)</f>
        <v>3</v>
      </c>
      <c r="Q18" s="50">
        <f>SUMIFS(X:X,F:F,N18)+SUMIFS(Y:Y,J:J,N18)</f>
        <v>2</v>
      </c>
      <c r="R18" s="50">
        <f t="shared" si="1"/>
        <v>2</v>
      </c>
      <c r="S18" s="50">
        <f t="shared" si="2"/>
        <v>6</v>
      </c>
      <c r="T18" s="50">
        <f t="shared" ref="T18:T19" si="4">R18-S18</f>
        <v>-4</v>
      </c>
      <c r="U18" s="55">
        <f>+Q18*100+R18+(S18-T18)/10+ROW()/100000</f>
        <v>203.00018</v>
      </c>
      <c r="V18" s="55">
        <f t="shared" si="3"/>
        <v>3</v>
      </c>
      <c r="W18" s="52">
        <f>IF(AND(G18&lt;&gt;"",I18&lt;&gt;""),1,0)</f>
        <v>1</v>
      </c>
      <c r="X18" s="53">
        <f>IF(G18="","0",IF(G18=I18,1,IF(G18&gt;I18,3,0)))</f>
        <v>1</v>
      </c>
      <c r="Y18" s="53">
        <f>IF(I18="","0",IF(G18=I18,1,IF(G18&gt;I18,0,3)))</f>
        <v>1</v>
      </c>
      <c r="Z18" s="50"/>
    </row>
    <row r="19" spans="2:26" s="2" customFormat="1">
      <c r="B19" s="28"/>
      <c r="C19" s="26"/>
      <c r="D19" s="27"/>
      <c r="E19" s="42"/>
      <c r="F19" s="62"/>
      <c r="G19" s="16"/>
      <c r="H19" s="16"/>
      <c r="I19" s="16"/>
      <c r="J19" s="64"/>
      <c r="K19" s="23"/>
      <c r="L19" s="67"/>
      <c r="M19" s="50">
        <v>4</v>
      </c>
      <c r="N19" s="52" t="str">
        <f>J10</f>
        <v>Túnez</v>
      </c>
      <c r="O19" s="52"/>
      <c r="P19" s="53">
        <f>SUMIFS(W:W,F:F,N19)+SUMIFS(W:W,J:J,N19)</f>
        <v>3</v>
      </c>
      <c r="Q19" s="50">
        <f>SUMIFS(X:X,F:F,N19)+SUMIFS(Y:Y,J:J,N19)</f>
        <v>4</v>
      </c>
      <c r="R19" s="50">
        <f t="shared" si="1"/>
        <v>4</v>
      </c>
      <c r="S19" s="50">
        <f t="shared" si="2"/>
        <v>5</v>
      </c>
      <c r="T19" s="50">
        <f t="shared" si="4"/>
        <v>-1</v>
      </c>
      <c r="U19" s="55">
        <f>+Q19*100+R19+(S19-T19)/10+ROW()/100000</f>
        <v>404.60019</v>
      </c>
      <c r="V19" s="55">
        <f t="shared" si="3"/>
        <v>2</v>
      </c>
      <c r="W19" s="50"/>
      <c r="X19" s="50"/>
      <c r="Y19" s="50"/>
      <c r="Z19" s="50"/>
    </row>
    <row r="20" spans="2:26" s="2" customFormat="1">
      <c r="M20" s="50"/>
      <c r="N20" s="50"/>
      <c r="O20" s="50"/>
      <c r="P20" s="50"/>
      <c r="Q20" s="50"/>
      <c r="R20" s="50"/>
      <c r="S20" s="50"/>
      <c r="T20" s="50"/>
      <c r="U20" s="50"/>
      <c r="V20" s="50"/>
      <c r="W20" s="50"/>
      <c r="X20" s="50"/>
      <c r="Y20" s="50"/>
      <c r="Z20" s="50"/>
    </row>
    <row r="21" spans="2:26" s="2" customFormat="1">
      <c r="M21" s="50"/>
      <c r="N21" s="50"/>
      <c r="O21" s="50"/>
      <c r="P21" s="50"/>
      <c r="Q21" s="50"/>
      <c r="R21" s="50"/>
      <c r="S21" s="50"/>
      <c r="T21" s="50"/>
      <c r="U21" s="50"/>
    </row>
    <row r="22" spans="2:26" s="2" customFormat="1"/>
    <row r="23" spans="2:26" s="2" customFormat="1"/>
    <row r="24" spans="2:26" s="2" customFormat="1"/>
    <row r="25" spans="2:26" s="2" customFormat="1"/>
    <row r="26" spans="2:26" s="2" customFormat="1">
      <c r="N26" s="34"/>
      <c r="O26" s="34"/>
      <c r="P26" s="34"/>
    </row>
    <row r="27" spans="2:26" s="2" customFormat="1">
      <c r="N27" s="35"/>
      <c r="O27" s="35"/>
      <c r="P27" s="35"/>
    </row>
    <row r="28" spans="2:26" s="2" customFormat="1"/>
    <row r="29" spans="2:26" s="2" customFormat="1">
      <c r="N29" s="34"/>
      <c r="O29" s="34"/>
      <c r="P29" s="34"/>
    </row>
    <row r="30" spans="2:26" s="2" customFormat="1"/>
    <row r="31" spans="2:26" s="2" customFormat="1">
      <c r="N31" s="34"/>
      <c r="O31" s="34"/>
      <c r="P31" s="34"/>
    </row>
    <row r="32" spans="2:26"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14:20">
      <c r="N65" s="2"/>
      <c r="O65" s="2"/>
      <c r="P65" s="2"/>
      <c r="Q65" s="2"/>
      <c r="R65" s="2"/>
      <c r="S65" s="2"/>
      <c r="T65" s="2"/>
    </row>
    <row r="66" spans="14:20">
      <c r="N66" s="2"/>
      <c r="O66" s="2"/>
      <c r="P66" s="2"/>
      <c r="Q66" s="2"/>
      <c r="R66" s="2"/>
      <c r="S66" s="2"/>
      <c r="T66" s="2"/>
    </row>
    <row r="67" spans="14:20">
      <c r="N67" s="2"/>
      <c r="O67" s="2"/>
      <c r="P67" s="2"/>
      <c r="Q67" s="2"/>
      <c r="R67" s="2"/>
      <c r="S67" s="2"/>
      <c r="T67" s="2"/>
    </row>
    <row r="68" spans="14:20">
      <c r="N68" s="2"/>
      <c r="O68" s="2"/>
      <c r="P68" s="2"/>
      <c r="Q68" s="2"/>
      <c r="R68" s="2"/>
      <c r="S68" s="2"/>
      <c r="T68" s="2"/>
    </row>
    <row r="69" spans="14:20">
      <c r="N69" s="2"/>
      <c r="O69" s="2"/>
      <c r="P69" s="2"/>
      <c r="Q69" s="2"/>
      <c r="R69" s="2"/>
      <c r="S69" s="2"/>
      <c r="T69" s="2"/>
    </row>
    <row r="70" spans="14:20">
      <c r="N70" s="2"/>
      <c r="O70" s="2"/>
      <c r="P70" s="2"/>
      <c r="Q70" s="2"/>
      <c r="R70" s="2"/>
      <c r="S70" s="2"/>
      <c r="T70" s="2"/>
    </row>
    <row r="71" spans="14:20">
      <c r="N71" s="2"/>
      <c r="O71" s="2"/>
      <c r="P71" s="2"/>
      <c r="Q71" s="2"/>
      <c r="R71" s="2"/>
      <c r="S71" s="2"/>
      <c r="T71" s="2"/>
    </row>
    <row r="72" spans="14:20">
      <c r="N72" s="2"/>
      <c r="O72" s="2"/>
      <c r="P72" s="2"/>
      <c r="Q72" s="2"/>
      <c r="R72" s="2"/>
      <c r="S72" s="2"/>
      <c r="T72" s="2"/>
    </row>
    <row r="73" spans="14:20">
      <c r="N73" s="2"/>
      <c r="O73" s="2"/>
      <c r="P73" s="2"/>
      <c r="Q73" s="2"/>
      <c r="R73" s="2"/>
      <c r="S73" s="2"/>
      <c r="T73" s="2"/>
    </row>
    <row r="74" spans="14:20">
      <c r="N74" s="2"/>
      <c r="O74" s="2"/>
      <c r="P74" s="2"/>
      <c r="Q74" s="2"/>
      <c r="R74" s="2"/>
      <c r="S74" s="2"/>
      <c r="T74" s="2"/>
    </row>
    <row r="75" spans="14:20">
      <c r="N75" s="2"/>
      <c r="O75" s="2"/>
      <c r="P75" s="2"/>
      <c r="Q75" s="2"/>
      <c r="R75" s="2"/>
      <c r="S75" s="2"/>
      <c r="T75" s="2"/>
    </row>
    <row r="76" spans="14:20">
      <c r="N76" s="2"/>
      <c r="O76" s="2"/>
      <c r="P76" s="2"/>
      <c r="Q76" s="2"/>
      <c r="R76" s="2"/>
      <c r="S76" s="2"/>
      <c r="T76" s="2"/>
    </row>
    <row r="77" spans="14:20">
      <c r="N77" s="2"/>
      <c r="O77" s="2"/>
      <c r="P77" s="2"/>
      <c r="Q77" s="2"/>
      <c r="R77" s="2"/>
      <c r="S77" s="2"/>
      <c r="T77" s="2"/>
    </row>
    <row r="78" spans="14:20">
      <c r="N78" s="2"/>
      <c r="O78" s="2"/>
      <c r="P78" s="2"/>
      <c r="Q78" s="2"/>
      <c r="R78" s="2"/>
      <c r="S78" s="2"/>
      <c r="T78" s="2"/>
    </row>
    <row r="79" spans="14:20">
      <c r="N79" s="2"/>
      <c r="O79" s="2"/>
      <c r="P79" s="2"/>
      <c r="Q79" s="2"/>
      <c r="R79" s="2"/>
      <c r="S79" s="2"/>
      <c r="T79" s="2"/>
    </row>
    <row r="80" spans="14:20">
      <c r="N80" s="2"/>
      <c r="O80" s="2"/>
      <c r="P80" s="2"/>
      <c r="Q80" s="2"/>
      <c r="R80" s="2"/>
      <c r="S80" s="2"/>
      <c r="T80" s="2"/>
    </row>
    <row r="81" spans="14:20">
      <c r="N81" s="2"/>
      <c r="O81" s="2"/>
      <c r="P81" s="2"/>
      <c r="Q81" s="2"/>
      <c r="R81" s="2"/>
      <c r="S81" s="2"/>
      <c r="T81" s="2"/>
    </row>
    <row r="82" spans="14:20">
      <c r="N82" s="2"/>
      <c r="O82" s="2"/>
      <c r="P82" s="2"/>
      <c r="Q82" s="2"/>
      <c r="R82" s="2"/>
      <c r="S82" s="2"/>
      <c r="T82" s="2"/>
    </row>
    <row r="83" spans="14:20">
      <c r="N83" s="2"/>
      <c r="O83" s="2"/>
      <c r="P83" s="2"/>
      <c r="Q83" s="2"/>
      <c r="R83" s="2"/>
      <c r="S83" s="2"/>
      <c r="T83" s="2"/>
    </row>
    <row r="84" spans="14:20">
      <c r="N84" s="2"/>
      <c r="O84" s="2"/>
      <c r="P84" s="2"/>
      <c r="Q84" s="2"/>
      <c r="R84" s="2"/>
      <c r="S84" s="2"/>
      <c r="T84" s="2"/>
    </row>
    <row r="85" spans="14:20">
      <c r="N85" s="2"/>
      <c r="O85" s="2"/>
      <c r="P85" s="2"/>
      <c r="Q85" s="2"/>
      <c r="R85" s="2"/>
      <c r="S85" s="2"/>
      <c r="T85" s="2"/>
    </row>
    <row r="86" spans="14:20">
      <c r="N86" s="2"/>
      <c r="O86" s="2"/>
      <c r="P86" s="2"/>
      <c r="Q86" s="2"/>
      <c r="R86" s="2"/>
      <c r="S86" s="2"/>
      <c r="T86" s="2"/>
    </row>
    <row r="87" spans="14:20">
      <c r="N87" s="2"/>
      <c r="O87" s="2"/>
      <c r="P87" s="2"/>
      <c r="Q87" s="2"/>
      <c r="R87" s="2"/>
      <c r="S87" s="2"/>
      <c r="T87" s="2"/>
    </row>
  </sheetData>
  <mergeCells count="3">
    <mergeCell ref="B1:D4"/>
    <mergeCell ref="F6:J6"/>
    <mergeCell ref="N6:T6"/>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731A1-DD07-44AD-A37A-0C6E3B7ABC59}">
  <dimension ref="A1:AJ87"/>
  <sheetViews>
    <sheetView zoomScale="90" zoomScaleNormal="90" workbookViewId="0">
      <selection activeCell="B1" sqref="B1:D4"/>
    </sheetView>
  </sheetViews>
  <sheetFormatPr baseColWidth="10" defaultRowHeight="15"/>
  <cols>
    <col min="1" max="1" width="3.85546875" style="2" customWidth="1"/>
    <col min="2" max="2" width="3.28515625" bestFit="1" customWidth="1"/>
    <col min="3" max="3" width="10.140625" customWidth="1"/>
    <col min="4" max="4" width="8.85546875" customWidth="1"/>
    <col min="5" max="5" width="7.42578125" customWidth="1"/>
    <col min="6" max="6" width="11.28515625" customWidth="1"/>
    <col min="7" max="7" width="5.5703125" customWidth="1"/>
    <col min="8" max="8" width="3.140625" customWidth="1"/>
    <col min="9" max="9" width="5.140625" customWidth="1"/>
    <col min="10" max="10" width="12.85546875" customWidth="1"/>
    <col min="11" max="11" width="7.140625" customWidth="1"/>
    <col min="12" max="12" width="18.5703125" customWidth="1"/>
    <col min="13" max="13" width="11.42578125" style="2"/>
    <col min="14" max="14" width="16.5703125" customWidth="1"/>
    <col min="15" max="15" width="6.42578125" customWidth="1"/>
    <col min="16" max="16" width="4.85546875" customWidth="1"/>
    <col min="17" max="20" width="4.5703125" customWidth="1"/>
    <col min="21" max="21" width="8.140625" style="2" customWidth="1"/>
    <col min="22" max="22" width="5.5703125" style="2" customWidth="1"/>
    <col min="23" max="36" width="4.28515625" style="2" customWidth="1"/>
  </cols>
  <sheetData>
    <row r="1" spans="2:26" s="2" customFormat="1">
      <c r="B1" s="161" t="s">
        <v>49</v>
      </c>
      <c r="C1" s="162"/>
      <c r="D1" s="163"/>
    </row>
    <row r="2" spans="2:26" s="2" customFormat="1">
      <c r="B2" s="164"/>
      <c r="C2" s="165"/>
      <c r="D2" s="166"/>
    </row>
    <row r="3" spans="2:26" s="2" customFormat="1">
      <c r="B3" s="164"/>
      <c r="C3" s="165"/>
      <c r="D3" s="166"/>
      <c r="U3" s="50"/>
      <c r="V3" s="50"/>
      <c r="W3" s="50"/>
      <c r="X3" s="50"/>
      <c r="Y3" s="50"/>
      <c r="Z3" s="50"/>
    </row>
    <row r="4" spans="2:26" s="2" customFormat="1">
      <c r="B4" s="167"/>
      <c r="C4" s="168"/>
      <c r="D4" s="169"/>
      <c r="U4" s="50"/>
      <c r="V4" s="50"/>
      <c r="W4" s="50"/>
      <c r="X4" s="50"/>
      <c r="Y4" s="50"/>
      <c r="Z4" s="50" t="s">
        <v>56</v>
      </c>
    </row>
    <row r="5" spans="2:26">
      <c r="B5" s="2"/>
      <c r="C5" s="2"/>
      <c r="D5" s="2"/>
      <c r="E5" s="2"/>
      <c r="F5" s="2"/>
      <c r="G5" s="2"/>
      <c r="H5" s="2"/>
      <c r="I5" s="2"/>
      <c r="J5" s="2"/>
      <c r="K5" s="2"/>
      <c r="L5" s="2"/>
      <c r="N5" s="2"/>
      <c r="O5" s="2"/>
      <c r="P5" s="2"/>
      <c r="Q5" s="2"/>
      <c r="R5" s="2"/>
      <c r="S5" s="2"/>
      <c r="T5" s="2"/>
      <c r="U5" s="50"/>
      <c r="V5" s="50"/>
      <c r="W5" s="50" t="s">
        <v>53</v>
      </c>
      <c r="X5" s="50" t="s">
        <v>54</v>
      </c>
      <c r="Y5" s="50" t="s">
        <v>55</v>
      </c>
      <c r="Z5" s="50"/>
    </row>
    <row r="6" spans="2:26">
      <c r="B6" s="22" t="s">
        <v>39</v>
      </c>
      <c r="C6" s="41" t="s">
        <v>40</v>
      </c>
      <c r="D6" s="41" t="s">
        <v>41</v>
      </c>
      <c r="E6" s="41"/>
      <c r="F6" s="160" t="s">
        <v>42</v>
      </c>
      <c r="G6" s="160"/>
      <c r="H6" s="160"/>
      <c r="I6" s="160"/>
      <c r="J6" s="160"/>
      <c r="K6" s="41"/>
      <c r="L6" s="18" t="s">
        <v>43</v>
      </c>
      <c r="N6" s="160" t="s">
        <v>44</v>
      </c>
      <c r="O6" s="160"/>
      <c r="P6" s="160"/>
      <c r="Q6" s="160"/>
      <c r="R6" s="160"/>
      <c r="S6" s="160"/>
      <c r="T6" s="160"/>
      <c r="U6" s="50"/>
      <c r="V6" s="50"/>
      <c r="W6" s="51" t="s">
        <v>57</v>
      </c>
      <c r="X6" s="50"/>
      <c r="Y6" s="50"/>
      <c r="Z6" s="50"/>
    </row>
    <row r="7" spans="2:26">
      <c r="B7" s="28"/>
      <c r="C7" s="26"/>
      <c r="D7" s="27"/>
      <c r="E7" s="42"/>
      <c r="F7" s="62"/>
      <c r="G7" s="16"/>
      <c r="H7" s="16"/>
      <c r="I7" s="16"/>
      <c r="J7" s="64"/>
      <c r="K7" s="23"/>
      <c r="L7" s="67"/>
      <c r="N7" s="33"/>
      <c r="O7" s="33"/>
      <c r="P7" s="33"/>
      <c r="Q7" s="33"/>
      <c r="R7" s="33"/>
      <c r="S7" s="33"/>
      <c r="T7" s="33"/>
      <c r="U7" s="50"/>
      <c r="V7" s="50"/>
      <c r="W7" s="50"/>
      <c r="X7" s="50"/>
      <c r="Y7" s="50"/>
      <c r="Z7" s="50"/>
    </row>
    <row r="8" spans="2:26">
      <c r="B8" s="49">
        <v>9</v>
      </c>
      <c r="C8" s="26">
        <f>IFERROR(VLOOKUP(B8,BDAuxiliar!$A$1:$H$99,3,0),"")</f>
        <v>44888</v>
      </c>
      <c r="D8" s="42">
        <f>IFERROR(VLOOKUP(B8,BDAuxiliar!$A$1:$H$99,4,0),"")</f>
        <v>0.41666666666666669</v>
      </c>
      <c r="E8" s="42"/>
      <c r="F8" s="61" t="str">
        <f>IFERROR(VLOOKUP(B8,BDAuxiliar!$A$1:$H$99,5,0),"")</f>
        <v>España</v>
      </c>
      <c r="G8" s="46">
        <v>1</v>
      </c>
      <c r="H8" s="21" t="s">
        <v>50</v>
      </c>
      <c r="I8" s="46">
        <v>0</v>
      </c>
      <c r="J8" s="65" t="str">
        <f>IFERROR(VLOOKUP(B8,BDAuxiliar!$A$1:$H$99,7,0),"")</f>
        <v>Costa Rica</v>
      </c>
      <c r="K8" s="39"/>
      <c r="L8" s="65" t="str">
        <f>IFERROR(VLOOKUP(B8,BDAuxiliar!$A$1:$H$99,8,0),"")</f>
        <v>Al Thumama</v>
      </c>
      <c r="N8" s="33"/>
      <c r="O8" s="33"/>
      <c r="P8" s="33" t="s">
        <v>53</v>
      </c>
      <c r="Q8" s="31" t="s">
        <v>45</v>
      </c>
      <c r="R8" s="32" t="s">
        <v>46</v>
      </c>
      <c r="S8" s="32" t="s">
        <v>47</v>
      </c>
      <c r="T8" s="32" t="s">
        <v>48</v>
      </c>
      <c r="U8" s="50"/>
      <c r="V8" s="50"/>
      <c r="W8" s="52">
        <f>IF(AND(G8&lt;&gt;"",I8&lt;&gt;""),1,0)</f>
        <v>1</v>
      </c>
      <c r="X8" s="53">
        <f>IF(G8="","0",IF(G8=I8,1,IF(G8&gt;I8,3,0)))</f>
        <v>3</v>
      </c>
      <c r="Y8" s="53">
        <f>IF(I8="","0",IF(G8=I8,1,IF(G8&gt;I8,0,3)))</f>
        <v>0</v>
      </c>
      <c r="Z8" s="50"/>
    </row>
    <row r="9" spans="2:26">
      <c r="B9" s="28"/>
      <c r="C9" s="26"/>
      <c r="D9" s="27"/>
      <c r="E9" s="42"/>
      <c r="F9" s="63"/>
      <c r="G9" s="21"/>
      <c r="H9" s="21"/>
      <c r="I9" s="21"/>
      <c r="J9" s="66"/>
      <c r="K9" s="39"/>
      <c r="L9" s="65"/>
      <c r="M9" s="2">
        <v>1</v>
      </c>
      <c r="N9" s="47" t="str">
        <f>+INDEX(N$16:N$19,MATCH($M9,$V$16:$V$19,0))</f>
        <v>España</v>
      </c>
      <c r="O9" s="47"/>
      <c r="P9" s="48">
        <f t="shared" ref="P9:T12" si="0">+INDEX(P$16:P$19,MATCH($M9,$V$16:$V$19,0))</f>
        <v>3</v>
      </c>
      <c r="Q9" s="48">
        <f t="shared" si="0"/>
        <v>9</v>
      </c>
      <c r="R9" s="48">
        <f t="shared" si="0"/>
        <v>4</v>
      </c>
      <c r="S9" s="48">
        <f t="shared" si="0"/>
        <v>1</v>
      </c>
      <c r="T9" s="48">
        <f t="shared" si="0"/>
        <v>3</v>
      </c>
      <c r="U9" s="54"/>
      <c r="V9" s="55"/>
      <c r="W9" s="52"/>
      <c r="X9" s="53"/>
      <c r="Y9" s="53"/>
      <c r="Z9" s="50"/>
    </row>
    <row r="10" spans="2:26">
      <c r="B10" s="49">
        <v>10</v>
      </c>
      <c r="C10" s="26">
        <f>IFERROR(VLOOKUP(B10,BDAuxiliar!$A$1:$H$99,3,0),"")</f>
        <v>44888</v>
      </c>
      <c r="D10" s="42">
        <f>IFERROR(VLOOKUP(B10,BDAuxiliar!$A$1:$H$99,4,0),"")</f>
        <v>0.29166666666666669</v>
      </c>
      <c r="E10" s="42"/>
      <c r="F10" s="61" t="str">
        <f>IFERROR(VLOOKUP(B10,BDAuxiliar!$A$1:$H$99,5,0),"")</f>
        <v>Alemania</v>
      </c>
      <c r="G10" s="46">
        <v>2</v>
      </c>
      <c r="H10" s="21" t="s">
        <v>50</v>
      </c>
      <c r="I10" s="46">
        <v>2</v>
      </c>
      <c r="J10" s="65" t="str">
        <f>IFERROR(VLOOKUP(B10,BDAuxiliar!$A$1:$H$99,7,0),"")</f>
        <v>Japón</v>
      </c>
      <c r="K10" s="39"/>
      <c r="L10" s="65" t="str">
        <f>IFERROR(VLOOKUP(B10,BDAuxiliar!$A$1:$H$99,8,0),"")</f>
        <v>Khalifa International</v>
      </c>
      <c r="M10" s="2">
        <v>2</v>
      </c>
      <c r="N10" s="47" t="str">
        <f>+INDEX(N$16:N$19,MATCH($M10,$V$16:$V$19,0))</f>
        <v>Japón</v>
      </c>
      <c r="O10" s="47"/>
      <c r="P10" s="48">
        <f t="shared" si="0"/>
        <v>3</v>
      </c>
      <c r="Q10" s="48">
        <f t="shared" si="0"/>
        <v>4</v>
      </c>
      <c r="R10" s="48">
        <f t="shared" si="0"/>
        <v>4</v>
      </c>
      <c r="S10" s="48">
        <f t="shared" si="0"/>
        <v>5</v>
      </c>
      <c r="T10" s="48">
        <f t="shared" si="0"/>
        <v>-1</v>
      </c>
      <c r="U10" s="55"/>
      <c r="V10" s="55"/>
      <c r="W10" s="52">
        <f>IF(AND(G10&lt;&gt;"",I10&lt;&gt;""),1,0)</f>
        <v>1</v>
      </c>
      <c r="X10" s="53">
        <f>IF(G10="","0",IF(G10=I10,1,IF(G10&gt;I10,3,0)))</f>
        <v>1</v>
      </c>
      <c r="Y10" s="53">
        <f>IF(I10="","0",IF(G10=I10,1,IF(G10&gt;I10,0,3)))</f>
        <v>1</v>
      </c>
      <c r="Z10" s="50"/>
    </row>
    <row r="11" spans="2:26">
      <c r="B11" s="28"/>
      <c r="C11" s="26"/>
      <c r="D11" s="27"/>
      <c r="E11" s="42"/>
      <c r="F11" s="63"/>
      <c r="G11" s="21"/>
      <c r="H11" s="21"/>
      <c r="I11" s="21"/>
      <c r="J11" s="66"/>
      <c r="K11" s="39"/>
      <c r="L11" s="65"/>
      <c r="M11" s="2">
        <v>3</v>
      </c>
      <c r="N11" s="20" t="str">
        <f>+INDEX(N$16:N$19,MATCH($M11,$V$16:$V$19,0))</f>
        <v>Alemania</v>
      </c>
      <c r="O11" s="20"/>
      <c r="P11" s="21">
        <f t="shared" si="0"/>
        <v>3</v>
      </c>
      <c r="Q11" s="21">
        <f t="shared" si="0"/>
        <v>2</v>
      </c>
      <c r="R11" s="21">
        <f t="shared" si="0"/>
        <v>2</v>
      </c>
      <c r="S11" s="21">
        <f t="shared" si="0"/>
        <v>6</v>
      </c>
      <c r="T11" s="21">
        <f t="shared" si="0"/>
        <v>-4</v>
      </c>
      <c r="U11" s="55"/>
      <c r="V11" s="55"/>
      <c r="W11" s="52"/>
      <c r="X11" s="53"/>
      <c r="Y11" s="53"/>
      <c r="Z11" s="50"/>
    </row>
    <row r="12" spans="2:26">
      <c r="B12" s="49">
        <v>25</v>
      </c>
      <c r="C12" s="26">
        <f>IFERROR(VLOOKUP(B12,BDAuxiliar!$A$1:$H$99,3,0),"")</f>
        <v>44892</v>
      </c>
      <c r="D12" s="42">
        <f>IFERROR(VLOOKUP(B12,BDAuxiliar!$A$1:$H$99,4,0),"")</f>
        <v>0.54166666666666663</v>
      </c>
      <c r="E12" s="42"/>
      <c r="F12" s="61" t="str">
        <f>IFERROR(VLOOKUP(B12,BDAuxiliar!$A$1:$H$99,5,0),"")</f>
        <v>España</v>
      </c>
      <c r="G12" s="46">
        <v>3</v>
      </c>
      <c r="H12" s="21" t="s">
        <v>50</v>
      </c>
      <c r="I12" s="46">
        <v>1</v>
      </c>
      <c r="J12" s="65" t="str">
        <f>IFERROR(VLOOKUP(B12,BDAuxiliar!$A$1:$H$99,7,0),"")</f>
        <v>Alemania</v>
      </c>
      <c r="K12" s="39"/>
      <c r="L12" s="65" t="str">
        <f>IFERROR(VLOOKUP(B12,BDAuxiliar!$A$1:$H$99,8,0),"")</f>
        <v>Al Bayt</v>
      </c>
      <c r="M12" s="2">
        <v>4</v>
      </c>
      <c r="N12" s="20" t="str">
        <f>+INDEX(N$16:N$19,MATCH($M12,$V$16:$V$19,0))</f>
        <v>Costa Rica</v>
      </c>
      <c r="O12" s="20"/>
      <c r="P12" s="21">
        <f t="shared" si="0"/>
        <v>3</v>
      </c>
      <c r="Q12" s="21">
        <f t="shared" si="0"/>
        <v>1</v>
      </c>
      <c r="R12" s="21">
        <f t="shared" si="0"/>
        <v>1</v>
      </c>
      <c r="S12" s="21">
        <f t="shared" si="0"/>
        <v>6</v>
      </c>
      <c r="T12" s="21">
        <f t="shared" si="0"/>
        <v>-5</v>
      </c>
      <c r="U12" s="55"/>
      <c r="V12" s="55"/>
      <c r="W12" s="52">
        <f>IF(AND(G12&lt;&gt;"",I12&lt;&gt;""),1,0)</f>
        <v>1</v>
      </c>
      <c r="X12" s="53">
        <f>IF(G12="","0",IF(G12=I12,1,IF(G12&gt;I12,3,0)))</f>
        <v>3</v>
      </c>
      <c r="Y12" s="53">
        <f>IF(I12="","0",IF(G12=I12,1,IF(G12&gt;I12,0,3)))</f>
        <v>0</v>
      </c>
      <c r="Z12" s="50"/>
    </row>
    <row r="13" spans="2:26">
      <c r="B13" s="28"/>
      <c r="C13" s="26"/>
      <c r="D13" s="27"/>
      <c r="E13" s="42"/>
      <c r="F13" s="63"/>
      <c r="G13" s="21"/>
      <c r="H13" s="21"/>
      <c r="I13" s="21"/>
      <c r="J13" s="66"/>
      <c r="K13" s="39"/>
      <c r="L13" s="65"/>
      <c r="N13" s="17"/>
      <c r="O13" s="17"/>
      <c r="P13" s="17"/>
      <c r="Q13" s="17"/>
      <c r="R13" s="17"/>
      <c r="S13" s="17"/>
      <c r="T13" s="17"/>
      <c r="U13" s="50"/>
      <c r="V13" s="50"/>
      <c r="W13" s="52"/>
      <c r="X13" s="53"/>
      <c r="Y13" s="53"/>
      <c r="Z13" s="50"/>
    </row>
    <row r="14" spans="2:26">
      <c r="B14" s="49">
        <v>26</v>
      </c>
      <c r="C14" s="26">
        <f>IFERROR(VLOOKUP(B14,BDAuxiliar!$A$1:$H$99,3,0),"")</f>
        <v>44892</v>
      </c>
      <c r="D14" s="42">
        <f>IFERROR(VLOOKUP(B14,BDAuxiliar!$A$1:$H$99,4,0),"")</f>
        <v>0.16666666666666666</v>
      </c>
      <c r="E14" s="42"/>
      <c r="F14" s="61" t="str">
        <f>IFERROR(VLOOKUP(B14,BDAuxiliar!$A$1:$H$99,5,0),"")</f>
        <v>Japón</v>
      </c>
      <c r="G14" s="46">
        <v>4</v>
      </c>
      <c r="H14" s="21" t="s">
        <v>50</v>
      </c>
      <c r="I14" s="46">
        <v>1</v>
      </c>
      <c r="J14" s="65" t="str">
        <f>IFERROR(VLOOKUP(B14,BDAuxiliar!$A$1:$H$99,7,0),"")</f>
        <v>Costa Rica</v>
      </c>
      <c r="K14" s="39"/>
      <c r="L14" s="65" t="str">
        <f>IFERROR(VLOOKUP(B14,BDAuxiliar!$A$1:$H$99,8,0),"")</f>
        <v>Ahmad Bin Ali</v>
      </c>
      <c r="N14" s="2"/>
      <c r="O14" s="2"/>
      <c r="P14" s="2"/>
      <c r="Q14" s="2"/>
      <c r="R14" s="2"/>
      <c r="S14" s="2"/>
      <c r="T14" s="2"/>
      <c r="U14" s="50"/>
      <c r="V14" s="50"/>
      <c r="W14" s="52">
        <f>IF(AND(G14&lt;&gt;"",I14&lt;&gt;""),1,0)</f>
        <v>1</v>
      </c>
      <c r="X14" s="53">
        <f>IF(G14="","0",IF(G14=I14,1,IF(G14&gt;I14,3,0)))</f>
        <v>3</v>
      </c>
      <c r="Y14" s="53">
        <f>IF(I14="","0",IF(G14=I14,1,IF(G14&gt;I14,0,3)))</f>
        <v>0</v>
      </c>
      <c r="Z14" s="50"/>
    </row>
    <row r="15" spans="2:26">
      <c r="B15" s="28"/>
      <c r="C15" s="26"/>
      <c r="D15" s="27"/>
      <c r="E15" s="42"/>
      <c r="F15" s="63"/>
      <c r="G15" s="21"/>
      <c r="H15" s="21"/>
      <c r="I15" s="21"/>
      <c r="J15" s="66"/>
      <c r="K15" s="39"/>
      <c r="L15" s="65"/>
      <c r="M15" s="50"/>
      <c r="N15" s="56"/>
      <c r="O15" s="56"/>
      <c r="P15" s="56" t="s">
        <v>53</v>
      </c>
      <c r="Q15" s="57" t="s">
        <v>45</v>
      </c>
      <c r="R15" s="57" t="s">
        <v>46</v>
      </c>
      <c r="S15" s="57" t="s">
        <v>47</v>
      </c>
      <c r="T15" s="57" t="s">
        <v>48</v>
      </c>
      <c r="U15" s="50"/>
      <c r="V15" s="50"/>
      <c r="W15" s="52"/>
      <c r="X15" s="53"/>
      <c r="Y15" s="53"/>
      <c r="Z15" s="50"/>
    </row>
    <row r="16" spans="2:26">
      <c r="B16" s="49">
        <v>41</v>
      </c>
      <c r="C16" s="26">
        <f>IFERROR(VLOOKUP(B16,BDAuxiliar!$A$1:$H$99,3,0),"")</f>
        <v>44896</v>
      </c>
      <c r="D16" s="42">
        <f>IFERROR(VLOOKUP(B16,BDAuxiliar!$A$1:$H$99,4,0),"")</f>
        <v>0.54166666666666663</v>
      </c>
      <c r="E16" s="42"/>
      <c r="F16" s="61" t="str">
        <f>IFERROR(VLOOKUP(B16,BDAuxiliar!$A$1:$H$99,5,0),"")</f>
        <v>Japón</v>
      </c>
      <c r="G16" s="46">
        <v>0</v>
      </c>
      <c r="H16" s="21" t="s">
        <v>50</v>
      </c>
      <c r="I16" s="46">
        <v>2</v>
      </c>
      <c r="J16" s="65" t="str">
        <f>IFERROR(VLOOKUP(B16,BDAuxiliar!$A$1:$H$99,7,0),"")</f>
        <v>España</v>
      </c>
      <c r="K16" s="39"/>
      <c r="L16" s="65" t="str">
        <f>IFERROR(VLOOKUP(B16,BDAuxiliar!$A$1:$H$99,8,0),"")</f>
        <v>Khalifa International</v>
      </c>
      <c r="M16" s="50">
        <v>1</v>
      </c>
      <c r="N16" s="58" t="str">
        <f>F8</f>
        <v>España</v>
      </c>
      <c r="O16" s="52"/>
      <c r="P16" s="53">
        <f>SUMIFS(W:W,F:F,N16)+SUMIFS(W:W,J:J,N16)</f>
        <v>3</v>
      </c>
      <c r="Q16" s="50">
        <f>SUMIFS(X:X,F:F,N16)+SUMIFS(Y:Y,J:J,N16)</f>
        <v>9</v>
      </c>
      <c r="R16" s="50">
        <f>SUMIFS(J:J,I:I,N16)+SUMIFS(G:G,F:F,N16)</f>
        <v>4</v>
      </c>
      <c r="S16" s="50">
        <f>SUMIFS(I:I,F:F,N16)+SUMIFS(G:G,J:J,N16)</f>
        <v>1</v>
      </c>
      <c r="T16" s="50">
        <f>R16-S16</f>
        <v>3</v>
      </c>
      <c r="U16" s="55">
        <f>+Q16*100+R16+(S16-T16)/10+ROW()/100000</f>
        <v>903.80016000000001</v>
      </c>
      <c r="V16" s="55">
        <f>+_xlfn.RANK.EQ(U16,$U$16:$U$19)</f>
        <v>1</v>
      </c>
      <c r="W16" s="52">
        <f>IF(AND(G16&lt;&gt;"",I16&lt;&gt;""),1,0)</f>
        <v>1</v>
      </c>
      <c r="X16" s="53">
        <f>IF(G16="","0",IF(G16=I16,1,IF(G16&gt;I16,3,0)))</f>
        <v>0</v>
      </c>
      <c r="Y16" s="53">
        <f>IF(I16="","0",IF(G16=I16,1,IF(G16&gt;I16,0,3)))</f>
        <v>3</v>
      </c>
      <c r="Z16" s="50"/>
    </row>
    <row r="17" spans="2:26">
      <c r="B17" s="28"/>
      <c r="C17" s="26"/>
      <c r="D17" s="27"/>
      <c r="E17" s="42"/>
      <c r="F17" s="63"/>
      <c r="G17" s="21"/>
      <c r="H17" s="21"/>
      <c r="I17" s="21"/>
      <c r="J17" s="66"/>
      <c r="K17" s="39"/>
      <c r="L17" s="65"/>
      <c r="M17" s="50">
        <v>2</v>
      </c>
      <c r="N17" s="52" t="str">
        <f>J8</f>
        <v>Costa Rica</v>
      </c>
      <c r="O17" s="52"/>
      <c r="P17" s="53">
        <f>SUMIFS(W:W,F:F,N17)+SUMIFS(W:W,J:J,N17)</f>
        <v>3</v>
      </c>
      <c r="Q17" s="50">
        <f>SUMIFS(X:X,F:F,N17)+SUMIFS(Y:Y,J:J,N17)</f>
        <v>1</v>
      </c>
      <c r="R17" s="50">
        <f t="shared" ref="R17:R19" si="1">SUMIFS(J:J,I:I,N17)+SUMIFS(G:G,F:F,N17)</f>
        <v>1</v>
      </c>
      <c r="S17" s="50">
        <f t="shared" ref="S17:S19" si="2">SUMIFS(I:I,F:F,N17)+SUMIFS(G:G,J:J,N17)</f>
        <v>6</v>
      </c>
      <c r="T17" s="50">
        <f>R17-S17</f>
        <v>-5</v>
      </c>
      <c r="U17" s="55">
        <f>+Q17*100+R17+(S17-T17)/10+ROW()/100000</f>
        <v>102.10016999999999</v>
      </c>
      <c r="V17" s="55">
        <f t="shared" ref="V17:V19" si="3">+_xlfn.RANK.EQ(U17,$U$16:$U$19)</f>
        <v>4</v>
      </c>
      <c r="W17" s="52"/>
      <c r="X17" s="53"/>
      <c r="Y17" s="53"/>
      <c r="Z17" s="50"/>
    </row>
    <row r="18" spans="2:26">
      <c r="B18" s="49">
        <v>42</v>
      </c>
      <c r="C18" s="26">
        <f>IFERROR(VLOOKUP(B18,BDAuxiliar!$A$1:$H$99,3,0),"")</f>
        <v>44896</v>
      </c>
      <c r="D18" s="42">
        <f>IFERROR(VLOOKUP(B18,BDAuxiliar!$A$1:$H$99,4,0),"")</f>
        <v>0.54166666666666663</v>
      </c>
      <c r="E18" s="42"/>
      <c r="F18" s="61" t="str">
        <f>IFERROR(VLOOKUP(B18,BDAuxiliar!$A$1:$H$99,5,0),"")</f>
        <v>Costa Rica</v>
      </c>
      <c r="G18" s="46">
        <v>1</v>
      </c>
      <c r="H18" s="21" t="s">
        <v>50</v>
      </c>
      <c r="I18" s="46">
        <v>1</v>
      </c>
      <c r="J18" s="65" t="str">
        <f>IFERROR(VLOOKUP(B18,BDAuxiliar!$A$1:$H$99,7,0),"")</f>
        <v>Alemania</v>
      </c>
      <c r="K18" s="39"/>
      <c r="L18" s="65" t="str">
        <f>IFERROR(VLOOKUP(B18,BDAuxiliar!$A$1:$H$99,8,0),"")</f>
        <v>Al Bayt</v>
      </c>
      <c r="M18" s="50">
        <v>3</v>
      </c>
      <c r="N18" s="52" t="str">
        <f>F10</f>
        <v>Alemania</v>
      </c>
      <c r="O18" s="52"/>
      <c r="P18" s="53">
        <f>SUMIFS(W:W,F:F,N18)+SUMIFS(W:W,J:J,N18)</f>
        <v>3</v>
      </c>
      <c r="Q18" s="50">
        <f>SUMIFS(X:X,F:F,N18)+SUMIFS(Y:Y,J:J,N18)</f>
        <v>2</v>
      </c>
      <c r="R18" s="50">
        <f t="shared" si="1"/>
        <v>2</v>
      </c>
      <c r="S18" s="50">
        <f t="shared" si="2"/>
        <v>6</v>
      </c>
      <c r="T18" s="50">
        <f t="shared" ref="T18:T19" si="4">R18-S18</f>
        <v>-4</v>
      </c>
      <c r="U18" s="55">
        <f>+Q18*100+R18+(S18-T18)/10+ROW()/100000</f>
        <v>203.00018</v>
      </c>
      <c r="V18" s="55">
        <f t="shared" si="3"/>
        <v>3</v>
      </c>
      <c r="W18" s="52">
        <f>IF(AND(G18&lt;&gt;"",I18&lt;&gt;""),1,0)</f>
        <v>1</v>
      </c>
      <c r="X18" s="53">
        <f>IF(G18="","0",IF(G18=I18,1,IF(G18&gt;I18,3,0)))</f>
        <v>1</v>
      </c>
      <c r="Y18" s="53">
        <f>IF(I18="","0",IF(G18=I18,1,IF(G18&gt;I18,0,3)))</f>
        <v>1</v>
      </c>
      <c r="Z18" s="50"/>
    </row>
    <row r="19" spans="2:26" s="2" customFormat="1">
      <c r="B19" s="28"/>
      <c r="C19" s="26"/>
      <c r="D19" s="27"/>
      <c r="E19" s="42"/>
      <c r="F19" s="62"/>
      <c r="G19" s="16"/>
      <c r="H19" s="16"/>
      <c r="I19" s="16"/>
      <c r="J19" s="64"/>
      <c r="K19" s="23"/>
      <c r="L19" s="67"/>
      <c r="M19" s="50">
        <v>4</v>
      </c>
      <c r="N19" s="52" t="str">
        <f>J10</f>
        <v>Japón</v>
      </c>
      <c r="O19" s="52"/>
      <c r="P19" s="53">
        <f>SUMIFS(W:W,F:F,N19)+SUMIFS(W:W,J:J,N19)</f>
        <v>3</v>
      </c>
      <c r="Q19" s="50">
        <f>SUMIFS(X:X,F:F,N19)+SUMIFS(Y:Y,J:J,N19)</f>
        <v>4</v>
      </c>
      <c r="R19" s="50">
        <f t="shared" si="1"/>
        <v>4</v>
      </c>
      <c r="S19" s="50">
        <f t="shared" si="2"/>
        <v>5</v>
      </c>
      <c r="T19" s="50">
        <f t="shared" si="4"/>
        <v>-1</v>
      </c>
      <c r="U19" s="55">
        <f>+Q19*100+R19+(S19-T19)/10+ROW()/100000</f>
        <v>404.60019</v>
      </c>
      <c r="V19" s="55">
        <f t="shared" si="3"/>
        <v>2</v>
      </c>
      <c r="W19" s="50"/>
      <c r="X19" s="50"/>
      <c r="Y19" s="50"/>
      <c r="Z19" s="50"/>
    </row>
    <row r="20" spans="2:26" s="2" customFormat="1">
      <c r="M20" s="50"/>
      <c r="N20" s="50"/>
      <c r="O20" s="50"/>
      <c r="P20" s="50"/>
      <c r="Q20" s="50"/>
      <c r="R20" s="50"/>
      <c r="S20" s="50"/>
      <c r="T20" s="50"/>
      <c r="U20" s="50"/>
      <c r="V20" s="50"/>
      <c r="W20" s="50"/>
      <c r="X20" s="50"/>
      <c r="Y20" s="50"/>
      <c r="Z20" s="50"/>
    </row>
    <row r="21" spans="2:26" s="2" customFormat="1">
      <c r="M21" s="50"/>
      <c r="N21" s="50"/>
      <c r="O21" s="50"/>
      <c r="P21" s="50"/>
      <c r="Q21" s="50"/>
      <c r="R21" s="50"/>
      <c r="S21" s="50"/>
      <c r="T21" s="50"/>
      <c r="U21" s="50"/>
    </row>
    <row r="22" spans="2:26" s="2" customFormat="1"/>
    <row r="23" spans="2:26" s="2" customFormat="1"/>
    <row r="24" spans="2:26" s="2" customFormat="1"/>
    <row r="25" spans="2:26" s="2" customFormat="1"/>
    <row r="26" spans="2:26" s="2" customFormat="1">
      <c r="N26" s="34"/>
      <c r="O26" s="34"/>
      <c r="P26" s="34"/>
    </row>
    <row r="27" spans="2:26" s="2" customFormat="1">
      <c r="N27" s="35"/>
      <c r="O27" s="35"/>
      <c r="P27" s="35"/>
    </row>
    <row r="28" spans="2:26" s="2" customFormat="1"/>
    <row r="29" spans="2:26" s="2" customFormat="1">
      <c r="N29" s="34"/>
      <c r="O29" s="34"/>
      <c r="P29" s="34"/>
    </row>
    <row r="30" spans="2:26" s="2" customFormat="1"/>
    <row r="31" spans="2:26" s="2" customFormat="1">
      <c r="N31" s="34"/>
      <c r="O31" s="34"/>
      <c r="P31" s="34"/>
    </row>
    <row r="32" spans="2:26"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14:20">
      <c r="N65" s="2"/>
      <c r="O65" s="2"/>
      <c r="P65" s="2"/>
      <c r="Q65" s="2"/>
      <c r="R65" s="2"/>
      <c r="S65" s="2"/>
      <c r="T65" s="2"/>
    </row>
    <row r="66" spans="14:20">
      <c r="N66" s="2"/>
      <c r="O66" s="2"/>
      <c r="P66" s="2"/>
      <c r="Q66" s="2"/>
      <c r="R66" s="2"/>
      <c r="S66" s="2"/>
      <c r="T66" s="2"/>
    </row>
    <row r="67" spans="14:20">
      <c r="N67" s="2"/>
      <c r="O67" s="2"/>
      <c r="P67" s="2"/>
      <c r="Q67" s="2"/>
      <c r="R67" s="2"/>
      <c r="S67" s="2"/>
      <c r="T67" s="2"/>
    </row>
    <row r="68" spans="14:20">
      <c r="N68" s="2"/>
      <c r="O68" s="2"/>
      <c r="P68" s="2"/>
      <c r="Q68" s="2"/>
      <c r="R68" s="2"/>
      <c r="S68" s="2"/>
      <c r="T68" s="2"/>
    </row>
    <row r="69" spans="14:20">
      <c r="N69" s="2"/>
      <c r="O69" s="2"/>
      <c r="P69" s="2"/>
      <c r="Q69" s="2"/>
      <c r="R69" s="2"/>
      <c r="S69" s="2"/>
      <c r="T69" s="2"/>
    </row>
    <row r="70" spans="14:20">
      <c r="N70" s="2"/>
      <c r="O70" s="2"/>
      <c r="P70" s="2"/>
      <c r="Q70" s="2"/>
      <c r="R70" s="2"/>
      <c r="S70" s="2"/>
      <c r="T70" s="2"/>
    </row>
    <row r="71" spans="14:20">
      <c r="N71" s="2"/>
      <c r="O71" s="2"/>
      <c r="P71" s="2"/>
      <c r="Q71" s="2"/>
      <c r="R71" s="2"/>
      <c r="S71" s="2"/>
      <c r="T71" s="2"/>
    </row>
    <row r="72" spans="14:20">
      <c r="N72" s="2"/>
      <c r="O72" s="2"/>
      <c r="P72" s="2"/>
      <c r="Q72" s="2"/>
      <c r="R72" s="2"/>
      <c r="S72" s="2"/>
      <c r="T72" s="2"/>
    </row>
    <row r="73" spans="14:20">
      <c r="N73" s="2"/>
      <c r="O73" s="2"/>
      <c r="P73" s="2"/>
      <c r="Q73" s="2"/>
      <c r="R73" s="2"/>
      <c r="S73" s="2"/>
      <c r="T73" s="2"/>
    </row>
    <row r="74" spans="14:20">
      <c r="N74" s="2"/>
      <c r="O74" s="2"/>
      <c r="P74" s="2"/>
      <c r="Q74" s="2"/>
      <c r="R74" s="2"/>
      <c r="S74" s="2"/>
      <c r="T74" s="2"/>
    </row>
    <row r="75" spans="14:20">
      <c r="N75" s="2"/>
      <c r="O75" s="2"/>
      <c r="P75" s="2"/>
      <c r="Q75" s="2"/>
      <c r="R75" s="2"/>
      <c r="S75" s="2"/>
      <c r="T75" s="2"/>
    </row>
    <row r="76" spans="14:20">
      <c r="N76" s="2"/>
      <c r="O76" s="2"/>
      <c r="P76" s="2"/>
      <c r="Q76" s="2"/>
      <c r="R76" s="2"/>
      <c r="S76" s="2"/>
      <c r="T76" s="2"/>
    </row>
    <row r="77" spans="14:20">
      <c r="N77" s="2"/>
      <c r="O77" s="2"/>
      <c r="P77" s="2"/>
      <c r="Q77" s="2"/>
      <c r="R77" s="2"/>
      <c r="S77" s="2"/>
      <c r="T77" s="2"/>
    </row>
    <row r="78" spans="14:20">
      <c r="N78" s="2"/>
      <c r="O78" s="2"/>
      <c r="P78" s="2"/>
      <c r="Q78" s="2"/>
      <c r="R78" s="2"/>
      <c r="S78" s="2"/>
      <c r="T78" s="2"/>
    </row>
    <row r="79" spans="14:20">
      <c r="N79" s="2"/>
      <c r="O79" s="2"/>
      <c r="P79" s="2"/>
      <c r="Q79" s="2"/>
      <c r="R79" s="2"/>
      <c r="S79" s="2"/>
      <c r="T79" s="2"/>
    </row>
    <row r="80" spans="14:20">
      <c r="N80" s="2"/>
      <c r="O80" s="2"/>
      <c r="P80" s="2"/>
      <c r="Q80" s="2"/>
      <c r="R80" s="2"/>
      <c r="S80" s="2"/>
      <c r="T80" s="2"/>
    </row>
    <row r="81" spans="14:20">
      <c r="N81" s="2"/>
      <c r="O81" s="2"/>
      <c r="P81" s="2"/>
      <c r="Q81" s="2"/>
      <c r="R81" s="2"/>
      <c r="S81" s="2"/>
      <c r="T81" s="2"/>
    </row>
    <row r="82" spans="14:20">
      <c r="N82" s="2"/>
      <c r="O82" s="2"/>
      <c r="P82" s="2"/>
      <c r="Q82" s="2"/>
      <c r="R82" s="2"/>
      <c r="S82" s="2"/>
      <c r="T82" s="2"/>
    </row>
    <row r="83" spans="14:20">
      <c r="N83" s="2"/>
      <c r="O83" s="2"/>
      <c r="P83" s="2"/>
      <c r="Q83" s="2"/>
      <c r="R83" s="2"/>
      <c r="S83" s="2"/>
      <c r="T83" s="2"/>
    </row>
    <row r="84" spans="14:20">
      <c r="N84" s="2"/>
      <c r="O84" s="2"/>
      <c r="P84" s="2"/>
      <c r="Q84" s="2"/>
      <c r="R84" s="2"/>
      <c r="S84" s="2"/>
      <c r="T84" s="2"/>
    </row>
    <row r="85" spans="14:20">
      <c r="N85" s="2"/>
      <c r="O85" s="2"/>
      <c r="P85" s="2"/>
      <c r="Q85" s="2"/>
      <c r="R85" s="2"/>
      <c r="S85" s="2"/>
      <c r="T85" s="2"/>
    </row>
    <row r="86" spans="14:20">
      <c r="N86" s="2"/>
      <c r="O86" s="2"/>
      <c r="P86" s="2"/>
      <c r="Q86" s="2"/>
      <c r="R86" s="2"/>
      <c r="S86" s="2"/>
      <c r="T86" s="2"/>
    </row>
    <row r="87" spans="14:20">
      <c r="N87" s="2"/>
      <c r="O87" s="2"/>
      <c r="P87" s="2"/>
      <c r="Q87" s="2"/>
      <c r="R87" s="2"/>
      <c r="S87" s="2"/>
      <c r="T87" s="2"/>
    </row>
  </sheetData>
  <mergeCells count="3">
    <mergeCell ref="B1:D4"/>
    <mergeCell ref="F6:J6"/>
    <mergeCell ref="N6:T6"/>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1AD14-E707-442D-91E7-271A7F677154}">
  <dimension ref="A1:AJ87"/>
  <sheetViews>
    <sheetView zoomScale="90" zoomScaleNormal="90" workbookViewId="0">
      <selection activeCell="B1" sqref="B1:D4"/>
    </sheetView>
  </sheetViews>
  <sheetFormatPr baseColWidth="10" defaultRowHeight="15"/>
  <cols>
    <col min="1" max="1" width="3.85546875" style="2" customWidth="1"/>
    <col min="2" max="2" width="3.28515625" bestFit="1" customWidth="1"/>
    <col min="3" max="3" width="10.140625" customWidth="1"/>
    <col min="4" max="4" width="8.85546875" customWidth="1"/>
    <col min="5" max="5" width="7.42578125" customWidth="1"/>
    <col min="6" max="6" width="11.28515625" customWidth="1"/>
    <col min="7" max="7" width="5.5703125" customWidth="1"/>
    <col min="8" max="8" width="3.140625" customWidth="1"/>
    <col min="9" max="9" width="5.140625" customWidth="1"/>
    <col min="10" max="10" width="12.85546875" customWidth="1"/>
    <col min="11" max="11" width="7.140625" customWidth="1"/>
    <col min="12" max="12" width="18.5703125" customWidth="1"/>
    <col min="13" max="13" width="11.42578125" style="2"/>
    <col min="14" max="14" width="16.5703125" customWidth="1"/>
    <col min="15" max="15" width="6.42578125" customWidth="1"/>
    <col min="16" max="16" width="4.85546875" customWidth="1"/>
    <col min="17" max="20" width="4.5703125" customWidth="1"/>
    <col min="21" max="21" width="8.140625" style="2" customWidth="1"/>
    <col min="22" max="22" width="5.5703125" style="2" customWidth="1"/>
    <col min="23" max="36" width="4.28515625" style="2" customWidth="1"/>
  </cols>
  <sheetData>
    <row r="1" spans="2:26" s="2" customFormat="1">
      <c r="B1" s="161" t="s">
        <v>49</v>
      </c>
      <c r="C1" s="162"/>
      <c r="D1" s="163"/>
    </row>
    <row r="2" spans="2:26" s="2" customFormat="1">
      <c r="B2" s="164"/>
      <c r="C2" s="165"/>
      <c r="D2" s="166"/>
    </row>
    <row r="3" spans="2:26" s="2" customFormat="1">
      <c r="B3" s="164"/>
      <c r="C3" s="165"/>
      <c r="D3" s="166"/>
      <c r="U3" s="50"/>
      <c r="V3" s="50"/>
      <c r="W3" s="50"/>
      <c r="X3" s="50"/>
      <c r="Y3" s="50"/>
      <c r="Z3" s="50"/>
    </row>
    <row r="4" spans="2:26" s="2" customFormat="1">
      <c r="B4" s="167"/>
      <c r="C4" s="168"/>
      <c r="D4" s="169"/>
      <c r="U4" s="50"/>
      <c r="V4" s="50"/>
      <c r="W4" s="50"/>
      <c r="X4" s="50"/>
      <c r="Y4" s="50"/>
      <c r="Z4" s="50" t="s">
        <v>56</v>
      </c>
    </row>
    <row r="5" spans="2:26">
      <c r="B5" s="2"/>
      <c r="C5" s="2"/>
      <c r="D5" s="2"/>
      <c r="E5" s="2"/>
      <c r="F5" s="2"/>
      <c r="G5" s="2"/>
      <c r="H5" s="2"/>
      <c r="I5" s="2"/>
      <c r="J5" s="2"/>
      <c r="K5" s="2"/>
      <c r="L5" s="2"/>
      <c r="N5" s="2"/>
      <c r="O5" s="2"/>
      <c r="P5" s="2"/>
      <c r="Q5" s="2"/>
      <c r="R5" s="2"/>
      <c r="S5" s="2"/>
      <c r="T5" s="2"/>
      <c r="U5" s="50"/>
      <c r="V5" s="50"/>
      <c r="W5" s="50" t="s">
        <v>53</v>
      </c>
      <c r="X5" s="50" t="s">
        <v>54</v>
      </c>
      <c r="Y5" s="50" t="s">
        <v>55</v>
      </c>
      <c r="Z5" s="50"/>
    </row>
    <row r="6" spans="2:26">
      <c r="B6" s="22" t="s">
        <v>39</v>
      </c>
      <c r="C6" s="41" t="s">
        <v>40</v>
      </c>
      <c r="D6" s="41" t="s">
        <v>41</v>
      </c>
      <c r="E6" s="41"/>
      <c r="F6" s="160" t="s">
        <v>42</v>
      </c>
      <c r="G6" s="160"/>
      <c r="H6" s="160"/>
      <c r="I6" s="160"/>
      <c r="J6" s="160"/>
      <c r="K6" s="41"/>
      <c r="L6" s="18" t="s">
        <v>43</v>
      </c>
      <c r="N6" s="160" t="s">
        <v>44</v>
      </c>
      <c r="O6" s="160"/>
      <c r="P6" s="160"/>
      <c r="Q6" s="160"/>
      <c r="R6" s="160"/>
      <c r="S6" s="160"/>
      <c r="T6" s="160"/>
      <c r="U6" s="50"/>
      <c r="V6" s="50"/>
      <c r="W6" s="51" t="s">
        <v>57</v>
      </c>
      <c r="X6" s="50"/>
      <c r="Y6" s="50"/>
      <c r="Z6" s="50"/>
    </row>
    <row r="7" spans="2:26">
      <c r="B7" s="28"/>
      <c r="C7" s="26"/>
      <c r="D7" s="27"/>
      <c r="E7" s="42"/>
      <c r="F7" s="62"/>
      <c r="G7" s="16"/>
      <c r="H7" s="16"/>
      <c r="I7" s="16"/>
      <c r="J7" s="64"/>
      <c r="K7" s="23"/>
      <c r="L7" s="67"/>
      <c r="N7" s="33"/>
      <c r="O7" s="33"/>
      <c r="P7" s="33"/>
      <c r="Q7" s="33"/>
      <c r="R7" s="33"/>
      <c r="S7" s="33"/>
      <c r="T7" s="33"/>
      <c r="U7" s="50"/>
      <c r="V7" s="50"/>
      <c r="W7" s="50"/>
      <c r="X7" s="50"/>
      <c r="Y7" s="50"/>
      <c r="Z7" s="50"/>
    </row>
    <row r="8" spans="2:26">
      <c r="B8" s="49">
        <v>11</v>
      </c>
      <c r="C8" s="26">
        <f>IFERROR(VLOOKUP(B8,BDAuxiliar!$A$1:$H$99,3,0),"")</f>
        <v>44888</v>
      </c>
      <c r="D8" s="42">
        <f>IFERROR(VLOOKUP(B8,BDAuxiliar!$A$1:$H$99,4,0),"")</f>
        <v>0.54166666666666663</v>
      </c>
      <c r="E8" s="42"/>
      <c r="F8" s="61" t="str">
        <f>IFERROR(VLOOKUP(B8,BDAuxiliar!$A$1:$H$99,5,0),"")</f>
        <v>Bélgica</v>
      </c>
      <c r="G8" s="46">
        <v>1</v>
      </c>
      <c r="H8" s="21" t="s">
        <v>50</v>
      </c>
      <c r="I8" s="46">
        <v>0</v>
      </c>
      <c r="J8" s="65" t="str">
        <f>IFERROR(VLOOKUP(B8,BDAuxiliar!$A$1:$H$99,7,0),"")</f>
        <v>Canadá</v>
      </c>
      <c r="K8" s="39"/>
      <c r="L8" s="65" t="str">
        <f>IFERROR(VLOOKUP(B8,BDAuxiliar!$A$1:$H$99,8,0),"")</f>
        <v>Ahmad Bin Ali</v>
      </c>
      <c r="N8" s="33"/>
      <c r="O8" s="33"/>
      <c r="P8" s="33" t="s">
        <v>53</v>
      </c>
      <c r="Q8" s="31" t="s">
        <v>45</v>
      </c>
      <c r="R8" s="32" t="s">
        <v>46</v>
      </c>
      <c r="S8" s="32" t="s">
        <v>47</v>
      </c>
      <c r="T8" s="32" t="s">
        <v>48</v>
      </c>
      <c r="U8" s="50"/>
      <c r="V8" s="50"/>
      <c r="W8" s="52">
        <f>IF(AND(G8&lt;&gt;"",I8&lt;&gt;""),1,0)</f>
        <v>1</v>
      </c>
      <c r="X8" s="53">
        <f>IF(G8="","0",IF(G8=I8,1,IF(G8&gt;I8,3,0)))</f>
        <v>3</v>
      </c>
      <c r="Y8" s="53">
        <f>IF(I8="","0",IF(G8=I8,1,IF(G8&gt;I8,0,3)))</f>
        <v>0</v>
      </c>
      <c r="Z8" s="50"/>
    </row>
    <row r="9" spans="2:26">
      <c r="B9" s="28"/>
      <c r="C9" s="26"/>
      <c r="D9" s="27"/>
      <c r="E9" s="42"/>
      <c r="F9" s="63"/>
      <c r="G9" s="21"/>
      <c r="H9" s="21"/>
      <c r="I9" s="21"/>
      <c r="J9" s="66"/>
      <c r="K9" s="39"/>
      <c r="L9" s="65"/>
      <c r="M9" s="2">
        <v>1</v>
      </c>
      <c r="N9" s="47" t="str">
        <f>+INDEX(N$16:N$19,MATCH($M9,$V$16:$V$19,0))</f>
        <v>Bélgica</v>
      </c>
      <c r="O9" s="47"/>
      <c r="P9" s="48">
        <f t="shared" ref="P9:T12" si="0">+INDEX(P$16:P$19,MATCH($M9,$V$16:$V$19,0))</f>
        <v>3</v>
      </c>
      <c r="Q9" s="48">
        <f t="shared" si="0"/>
        <v>9</v>
      </c>
      <c r="R9" s="48">
        <f t="shared" si="0"/>
        <v>4</v>
      </c>
      <c r="S9" s="48">
        <f t="shared" si="0"/>
        <v>1</v>
      </c>
      <c r="T9" s="48">
        <f t="shared" si="0"/>
        <v>3</v>
      </c>
      <c r="U9" s="54"/>
      <c r="V9" s="55"/>
      <c r="W9" s="52"/>
      <c r="X9" s="53"/>
      <c r="Y9" s="53"/>
      <c r="Z9" s="50"/>
    </row>
    <row r="10" spans="2:26">
      <c r="B10" s="49">
        <v>12</v>
      </c>
      <c r="C10" s="26">
        <f>IFERROR(VLOOKUP(B10,BDAuxiliar!$A$1:$H$99,3,0),"")</f>
        <v>44888</v>
      </c>
      <c r="D10" s="42">
        <f>IFERROR(VLOOKUP(B10,BDAuxiliar!$A$1:$H$99,4,0),"")</f>
        <v>0.16666666666666666</v>
      </c>
      <c r="E10" s="42"/>
      <c r="F10" s="61" t="str">
        <f>IFERROR(VLOOKUP(B10,BDAuxiliar!$A$1:$H$99,5,0),"")</f>
        <v>Marruecos</v>
      </c>
      <c r="G10" s="46">
        <v>2</v>
      </c>
      <c r="H10" s="21" t="s">
        <v>50</v>
      </c>
      <c r="I10" s="46">
        <v>2</v>
      </c>
      <c r="J10" s="65" t="str">
        <f>IFERROR(VLOOKUP(B10,BDAuxiliar!$A$1:$H$99,7,0),"")</f>
        <v>Croacia</v>
      </c>
      <c r="K10" s="39"/>
      <c r="L10" s="65" t="str">
        <f>IFERROR(VLOOKUP(B10,BDAuxiliar!$A$1:$H$99,8,0),"")</f>
        <v>Al Bayt</v>
      </c>
      <c r="M10" s="2">
        <v>2</v>
      </c>
      <c r="N10" s="47" t="str">
        <f>+INDEX(N$16:N$19,MATCH($M10,$V$16:$V$19,0))</f>
        <v>Croacia</v>
      </c>
      <c r="O10" s="47"/>
      <c r="P10" s="48">
        <f t="shared" si="0"/>
        <v>3</v>
      </c>
      <c r="Q10" s="48">
        <f t="shared" si="0"/>
        <v>4</v>
      </c>
      <c r="R10" s="48">
        <f t="shared" si="0"/>
        <v>4</v>
      </c>
      <c r="S10" s="48">
        <f t="shared" si="0"/>
        <v>5</v>
      </c>
      <c r="T10" s="48">
        <f t="shared" si="0"/>
        <v>-1</v>
      </c>
      <c r="U10" s="55"/>
      <c r="V10" s="55"/>
      <c r="W10" s="52">
        <f>IF(AND(G10&lt;&gt;"",I10&lt;&gt;""),1,0)</f>
        <v>1</v>
      </c>
      <c r="X10" s="53">
        <f>IF(G10="","0",IF(G10=I10,1,IF(G10&gt;I10,3,0)))</f>
        <v>1</v>
      </c>
      <c r="Y10" s="53">
        <f>IF(I10="","0",IF(G10=I10,1,IF(G10&gt;I10,0,3)))</f>
        <v>1</v>
      </c>
      <c r="Z10" s="50"/>
    </row>
    <row r="11" spans="2:26">
      <c r="B11" s="28"/>
      <c r="C11" s="26"/>
      <c r="D11" s="27"/>
      <c r="E11" s="42"/>
      <c r="F11" s="63"/>
      <c r="G11" s="21"/>
      <c r="H11" s="21"/>
      <c r="I11" s="21"/>
      <c r="J11" s="66"/>
      <c r="K11" s="39"/>
      <c r="L11" s="65"/>
      <c r="M11" s="2">
        <v>3</v>
      </c>
      <c r="N11" s="20" t="str">
        <f>+INDEX(N$16:N$19,MATCH($M11,$V$16:$V$19,0))</f>
        <v>Marruecos</v>
      </c>
      <c r="O11" s="20"/>
      <c r="P11" s="21">
        <f t="shared" si="0"/>
        <v>3</v>
      </c>
      <c r="Q11" s="21">
        <f t="shared" si="0"/>
        <v>2</v>
      </c>
      <c r="R11" s="21">
        <f t="shared" si="0"/>
        <v>2</v>
      </c>
      <c r="S11" s="21">
        <f t="shared" si="0"/>
        <v>6</v>
      </c>
      <c r="T11" s="21">
        <f t="shared" si="0"/>
        <v>-4</v>
      </c>
      <c r="U11" s="55"/>
      <c r="V11" s="55"/>
      <c r="W11" s="52"/>
      <c r="X11" s="53"/>
      <c r="Y11" s="53"/>
      <c r="Z11" s="50"/>
    </row>
    <row r="12" spans="2:26">
      <c r="B12" s="49">
        <v>27</v>
      </c>
      <c r="C12" s="26">
        <f>IFERROR(VLOOKUP(B12,BDAuxiliar!$A$1:$H$99,3,0),"")</f>
        <v>44892</v>
      </c>
      <c r="D12" s="42">
        <f>IFERROR(VLOOKUP(B12,BDAuxiliar!$A$1:$H$99,4,0),"")</f>
        <v>0.29166666666666669</v>
      </c>
      <c r="E12" s="42"/>
      <c r="F12" s="61" t="str">
        <f>IFERROR(VLOOKUP(B12,BDAuxiliar!$A$1:$H$99,5,0),"")</f>
        <v>Bélgica</v>
      </c>
      <c r="G12" s="46">
        <v>3</v>
      </c>
      <c r="H12" s="21" t="s">
        <v>50</v>
      </c>
      <c r="I12" s="46">
        <v>1</v>
      </c>
      <c r="J12" s="65" t="str">
        <f>IFERROR(VLOOKUP(B12,BDAuxiliar!$A$1:$H$99,7,0),"")</f>
        <v>Marruecos</v>
      </c>
      <c r="K12" s="39"/>
      <c r="L12" s="65" t="str">
        <f>IFERROR(VLOOKUP(B12,BDAuxiliar!$A$1:$H$99,8,0),"")</f>
        <v>Al Thumama</v>
      </c>
      <c r="M12" s="2">
        <v>4</v>
      </c>
      <c r="N12" s="20" t="str">
        <f>+INDEX(N$16:N$19,MATCH($M12,$V$16:$V$19,0))</f>
        <v>Canadá</v>
      </c>
      <c r="O12" s="20"/>
      <c r="P12" s="21">
        <f t="shared" si="0"/>
        <v>3</v>
      </c>
      <c r="Q12" s="21">
        <f t="shared" si="0"/>
        <v>1</v>
      </c>
      <c r="R12" s="21">
        <f t="shared" si="0"/>
        <v>1</v>
      </c>
      <c r="S12" s="21">
        <f t="shared" si="0"/>
        <v>6</v>
      </c>
      <c r="T12" s="21">
        <f t="shared" si="0"/>
        <v>-5</v>
      </c>
      <c r="U12" s="55"/>
      <c r="V12" s="55"/>
      <c r="W12" s="52">
        <f>IF(AND(G12&lt;&gt;"",I12&lt;&gt;""),1,0)</f>
        <v>1</v>
      </c>
      <c r="X12" s="53">
        <f>IF(G12="","0",IF(G12=I12,1,IF(G12&gt;I12,3,0)))</f>
        <v>3</v>
      </c>
      <c r="Y12" s="53">
        <f>IF(I12="","0",IF(G12=I12,1,IF(G12&gt;I12,0,3)))</f>
        <v>0</v>
      </c>
      <c r="Z12" s="50"/>
    </row>
    <row r="13" spans="2:26">
      <c r="B13" s="28"/>
      <c r="C13" s="26"/>
      <c r="D13" s="27"/>
      <c r="E13" s="42"/>
      <c r="F13" s="63"/>
      <c r="G13" s="21"/>
      <c r="H13" s="21"/>
      <c r="I13" s="21"/>
      <c r="J13" s="66"/>
      <c r="K13" s="39"/>
      <c r="L13" s="65"/>
      <c r="N13" s="17"/>
      <c r="O13" s="17"/>
      <c r="P13" s="17"/>
      <c r="Q13" s="17"/>
      <c r="R13" s="17"/>
      <c r="S13" s="17"/>
      <c r="T13" s="17"/>
      <c r="U13" s="50"/>
      <c r="V13" s="50"/>
      <c r="W13" s="52"/>
      <c r="X13" s="53"/>
      <c r="Y13" s="53"/>
      <c r="Z13" s="50"/>
    </row>
    <row r="14" spans="2:26">
      <c r="B14" s="49">
        <v>28</v>
      </c>
      <c r="C14" s="26">
        <f>IFERROR(VLOOKUP(B14,BDAuxiliar!$A$1:$H$99,3,0),"")</f>
        <v>44892</v>
      </c>
      <c r="D14" s="42">
        <f>IFERROR(VLOOKUP(B14,BDAuxiliar!$A$1:$H$99,4,0),"")</f>
        <v>0.41666666666666669</v>
      </c>
      <c r="E14" s="42"/>
      <c r="F14" s="61" t="str">
        <f>IFERROR(VLOOKUP(B14,BDAuxiliar!$A$1:$H$99,5,0),"")</f>
        <v>Croacia</v>
      </c>
      <c r="G14" s="46">
        <v>4</v>
      </c>
      <c r="H14" s="21" t="s">
        <v>50</v>
      </c>
      <c r="I14" s="46">
        <v>1</v>
      </c>
      <c r="J14" s="65" t="str">
        <f>IFERROR(VLOOKUP(B14,BDAuxiliar!$A$1:$H$99,7,0),"")</f>
        <v>Canadá</v>
      </c>
      <c r="K14" s="39"/>
      <c r="L14" s="65" t="str">
        <f>IFERROR(VLOOKUP(B14,BDAuxiliar!$A$1:$H$99,8,0),"")</f>
        <v>Khalifa International</v>
      </c>
      <c r="N14" s="2"/>
      <c r="O14" s="2"/>
      <c r="P14" s="2"/>
      <c r="Q14" s="2"/>
      <c r="R14" s="2"/>
      <c r="S14" s="2"/>
      <c r="T14" s="2"/>
      <c r="U14" s="50"/>
      <c r="V14" s="50"/>
      <c r="W14" s="52">
        <f>IF(AND(G14&lt;&gt;"",I14&lt;&gt;""),1,0)</f>
        <v>1</v>
      </c>
      <c r="X14" s="53">
        <f>IF(G14="","0",IF(G14=I14,1,IF(G14&gt;I14,3,0)))</f>
        <v>3</v>
      </c>
      <c r="Y14" s="53">
        <f>IF(I14="","0",IF(G14=I14,1,IF(G14&gt;I14,0,3)))</f>
        <v>0</v>
      </c>
      <c r="Z14" s="50"/>
    </row>
    <row r="15" spans="2:26">
      <c r="B15" s="28"/>
      <c r="C15" s="26"/>
      <c r="D15" s="27"/>
      <c r="E15" s="42"/>
      <c r="F15" s="63"/>
      <c r="G15" s="21"/>
      <c r="H15" s="21"/>
      <c r="I15" s="21"/>
      <c r="J15" s="66"/>
      <c r="K15" s="39"/>
      <c r="L15" s="65"/>
      <c r="M15" s="50"/>
      <c r="N15" s="56"/>
      <c r="O15" s="56"/>
      <c r="P15" s="56" t="s">
        <v>53</v>
      </c>
      <c r="Q15" s="57" t="s">
        <v>45</v>
      </c>
      <c r="R15" s="57" t="s">
        <v>46</v>
      </c>
      <c r="S15" s="57" t="s">
        <v>47</v>
      </c>
      <c r="T15" s="57" t="s">
        <v>48</v>
      </c>
      <c r="U15" s="50"/>
      <c r="V15" s="50"/>
      <c r="W15" s="52"/>
      <c r="X15" s="53"/>
      <c r="Y15" s="53"/>
      <c r="Z15" s="50"/>
    </row>
    <row r="16" spans="2:26">
      <c r="B16" s="49">
        <v>43</v>
      </c>
      <c r="C16" s="26">
        <f>IFERROR(VLOOKUP(B16,BDAuxiliar!$A$1:$H$99,3,0),"")</f>
        <v>44896</v>
      </c>
      <c r="D16" s="42">
        <f>IFERROR(VLOOKUP(B16,BDAuxiliar!$A$1:$H$99,4,0),"")</f>
        <v>0.375</v>
      </c>
      <c r="E16" s="42"/>
      <c r="F16" s="61" t="str">
        <f>IFERROR(VLOOKUP(B16,BDAuxiliar!$A$1:$H$99,5,0),"")</f>
        <v>Croacia</v>
      </c>
      <c r="G16" s="46">
        <v>0</v>
      </c>
      <c r="H16" s="21" t="s">
        <v>50</v>
      </c>
      <c r="I16" s="46">
        <v>2</v>
      </c>
      <c r="J16" s="65" t="str">
        <f>IFERROR(VLOOKUP(B16,BDAuxiliar!$A$1:$H$99,7,0),"")</f>
        <v>Bélgica</v>
      </c>
      <c r="K16" s="39"/>
      <c r="L16" s="65" t="str">
        <f>IFERROR(VLOOKUP(B16,BDAuxiliar!$A$1:$H$99,8,0),"")</f>
        <v>Ahmad Bin Ali</v>
      </c>
      <c r="M16" s="50">
        <v>1</v>
      </c>
      <c r="N16" s="58" t="str">
        <f>F8</f>
        <v>Bélgica</v>
      </c>
      <c r="O16" s="52"/>
      <c r="P16" s="53">
        <f>SUMIFS(W:W,F:F,N16)+SUMIFS(W:W,J:J,N16)</f>
        <v>3</v>
      </c>
      <c r="Q16" s="50">
        <f>SUMIFS(X:X,F:F,N16)+SUMIFS(Y:Y,J:J,N16)</f>
        <v>9</v>
      </c>
      <c r="R16" s="50">
        <f>SUMIFS(J:J,I:I,N16)+SUMIFS(G:G,F:F,N16)</f>
        <v>4</v>
      </c>
      <c r="S16" s="50">
        <f>SUMIFS(I:I,F:F,N16)+SUMIFS(G:G,J:J,N16)</f>
        <v>1</v>
      </c>
      <c r="T16" s="50">
        <f>R16-S16</f>
        <v>3</v>
      </c>
      <c r="U16" s="55">
        <f>+Q16*100+R16+(S16-T16)/10+ROW()/100000</f>
        <v>903.80016000000001</v>
      </c>
      <c r="V16" s="55">
        <f>+_xlfn.RANK.EQ(U16,$U$16:$U$19)</f>
        <v>1</v>
      </c>
      <c r="W16" s="52">
        <f>IF(AND(G16&lt;&gt;"",I16&lt;&gt;""),1,0)</f>
        <v>1</v>
      </c>
      <c r="X16" s="53">
        <f>IF(G16="","0",IF(G16=I16,1,IF(G16&gt;I16,3,0)))</f>
        <v>0</v>
      </c>
      <c r="Y16" s="53">
        <f>IF(I16="","0",IF(G16=I16,1,IF(G16&gt;I16,0,3)))</f>
        <v>3</v>
      </c>
      <c r="Z16" s="50"/>
    </row>
    <row r="17" spans="2:26">
      <c r="B17" s="28"/>
      <c r="C17" s="26"/>
      <c r="D17" s="27"/>
      <c r="E17" s="42"/>
      <c r="F17" s="63"/>
      <c r="G17" s="21"/>
      <c r="H17" s="21"/>
      <c r="I17" s="21"/>
      <c r="J17" s="66"/>
      <c r="K17" s="39"/>
      <c r="L17" s="65"/>
      <c r="M17" s="50">
        <v>2</v>
      </c>
      <c r="N17" s="52" t="str">
        <f>J8</f>
        <v>Canadá</v>
      </c>
      <c r="O17" s="52"/>
      <c r="P17" s="53">
        <f>SUMIFS(W:W,F:F,N17)+SUMIFS(W:W,J:J,N17)</f>
        <v>3</v>
      </c>
      <c r="Q17" s="50">
        <f>SUMIFS(X:X,F:F,N17)+SUMIFS(Y:Y,J:J,N17)</f>
        <v>1</v>
      </c>
      <c r="R17" s="50">
        <f t="shared" ref="R17:R19" si="1">SUMIFS(J:J,I:I,N17)+SUMIFS(G:G,F:F,N17)</f>
        <v>1</v>
      </c>
      <c r="S17" s="50">
        <f t="shared" ref="S17:S19" si="2">SUMIFS(I:I,F:F,N17)+SUMIFS(G:G,J:J,N17)</f>
        <v>6</v>
      </c>
      <c r="T17" s="50">
        <f>R17-S17</f>
        <v>-5</v>
      </c>
      <c r="U17" s="55">
        <f>+Q17*100+R17+(S17-T17)/10+ROW()/100000</f>
        <v>102.10016999999999</v>
      </c>
      <c r="V17" s="55">
        <f t="shared" ref="V17:V19" si="3">+_xlfn.RANK.EQ(U17,$U$16:$U$19)</f>
        <v>4</v>
      </c>
      <c r="W17" s="52"/>
      <c r="X17" s="53"/>
      <c r="Y17" s="53"/>
      <c r="Z17" s="50"/>
    </row>
    <row r="18" spans="2:26">
      <c r="B18" s="49">
        <v>44</v>
      </c>
      <c r="C18" s="26">
        <f>IFERROR(VLOOKUP(B18,BDAuxiliar!$A$1:$H$99,3,0),"")</f>
        <v>44896</v>
      </c>
      <c r="D18" s="42">
        <f>IFERROR(VLOOKUP(B18,BDAuxiliar!$A$1:$H$99,4,0),"")</f>
        <v>0.375</v>
      </c>
      <c r="E18" s="42"/>
      <c r="F18" s="61" t="str">
        <f>IFERROR(VLOOKUP(B18,BDAuxiliar!$A$1:$H$99,5,0),"")</f>
        <v>Canadá</v>
      </c>
      <c r="G18" s="46">
        <v>1</v>
      </c>
      <c r="H18" s="21" t="s">
        <v>50</v>
      </c>
      <c r="I18" s="46">
        <v>1</v>
      </c>
      <c r="J18" s="65" t="str">
        <f>IFERROR(VLOOKUP(B18,BDAuxiliar!$A$1:$H$99,7,0),"")</f>
        <v>Marruecos</v>
      </c>
      <c r="K18" s="39"/>
      <c r="L18" s="65" t="str">
        <f>IFERROR(VLOOKUP(B18,BDAuxiliar!$A$1:$H$99,8,0),"")</f>
        <v>Al Thumama</v>
      </c>
      <c r="M18" s="50">
        <v>3</v>
      </c>
      <c r="N18" s="52" t="str">
        <f>F10</f>
        <v>Marruecos</v>
      </c>
      <c r="O18" s="52"/>
      <c r="P18" s="53">
        <f>SUMIFS(W:W,F:F,N18)+SUMIFS(W:W,J:J,N18)</f>
        <v>3</v>
      </c>
      <c r="Q18" s="50">
        <f>SUMIFS(X:X,F:F,N18)+SUMIFS(Y:Y,J:J,N18)</f>
        <v>2</v>
      </c>
      <c r="R18" s="50">
        <f t="shared" si="1"/>
        <v>2</v>
      </c>
      <c r="S18" s="50">
        <f t="shared" si="2"/>
        <v>6</v>
      </c>
      <c r="T18" s="50">
        <f t="shared" ref="T18:T19" si="4">R18-S18</f>
        <v>-4</v>
      </c>
      <c r="U18" s="55">
        <f>+Q18*100+R18+(S18-T18)/10+ROW()/100000</f>
        <v>203.00018</v>
      </c>
      <c r="V18" s="55">
        <f t="shared" si="3"/>
        <v>3</v>
      </c>
      <c r="W18" s="52">
        <f>IF(AND(G18&lt;&gt;"",I18&lt;&gt;""),1,0)</f>
        <v>1</v>
      </c>
      <c r="X18" s="53">
        <f>IF(G18="","0",IF(G18=I18,1,IF(G18&gt;I18,3,0)))</f>
        <v>1</v>
      </c>
      <c r="Y18" s="53">
        <f>IF(I18="","0",IF(G18=I18,1,IF(G18&gt;I18,0,3)))</f>
        <v>1</v>
      </c>
      <c r="Z18" s="50"/>
    </row>
    <row r="19" spans="2:26" s="2" customFormat="1">
      <c r="B19" s="28"/>
      <c r="C19" s="26"/>
      <c r="D19" s="27"/>
      <c r="E19" s="42"/>
      <c r="F19" s="62"/>
      <c r="G19" s="16"/>
      <c r="H19" s="16"/>
      <c r="I19" s="16"/>
      <c r="J19" s="64"/>
      <c r="K19" s="23"/>
      <c r="L19" s="67"/>
      <c r="M19" s="50">
        <v>4</v>
      </c>
      <c r="N19" s="52" t="str">
        <f>J10</f>
        <v>Croacia</v>
      </c>
      <c r="O19" s="52"/>
      <c r="P19" s="53">
        <f>SUMIFS(W:W,F:F,N19)+SUMIFS(W:W,J:J,N19)</f>
        <v>3</v>
      </c>
      <c r="Q19" s="50">
        <f>SUMIFS(X:X,F:F,N19)+SUMIFS(Y:Y,J:J,N19)</f>
        <v>4</v>
      </c>
      <c r="R19" s="50">
        <f t="shared" si="1"/>
        <v>4</v>
      </c>
      <c r="S19" s="50">
        <f t="shared" si="2"/>
        <v>5</v>
      </c>
      <c r="T19" s="50">
        <f t="shared" si="4"/>
        <v>-1</v>
      </c>
      <c r="U19" s="55">
        <f>+Q19*100+R19+(S19-T19)/10+ROW()/100000</f>
        <v>404.60019</v>
      </c>
      <c r="V19" s="55">
        <f t="shared" si="3"/>
        <v>2</v>
      </c>
      <c r="W19" s="50"/>
      <c r="X19" s="50"/>
      <c r="Y19" s="50"/>
      <c r="Z19" s="50"/>
    </row>
    <row r="20" spans="2:26" s="2" customFormat="1">
      <c r="M20" s="50"/>
      <c r="N20" s="50"/>
      <c r="O20" s="50"/>
      <c r="P20" s="50"/>
      <c r="Q20" s="50"/>
      <c r="R20" s="50"/>
      <c r="S20" s="50"/>
      <c r="T20" s="50"/>
      <c r="U20" s="50"/>
      <c r="V20" s="50"/>
      <c r="W20" s="50"/>
      <c r="X20" s="50"/>
      <c r="Y20" s="50"/>
      <c r="Z20" s="50"/>
    </row>
    <row r="21" spans="2:26" s="2" customFormat="1">
      <c r="M21" s="50"/>
      <c r="N21" s="50"/>
      <c r="O21" s="50"/>
      <c r="P21" s="50"/>
      <c r="Q21" s="50"/>
      <c r="R21" s="50"/>
      <c r="S21" s="50"/>
      <c r="T21" s="50"/>
      <c r="U21" s="50"/>
    </row>
    <row r="22" spans="2:26" s="2" customFormat="1"/>
    <row r="23" spans="2:26" s="2" customFormat="1"/>
    <row r="24" spans="2:26" s="2" customFormat="1"/>
    <row r="25" spans="2:26" s="2" customFormat="1"/>
    <row r="26" spans="2:26" s="2" customFormat="1">
      <c r="N26" s="34"/>
      <c r="O26" s="34"/>
      <c r="P26" s="34"/>
    </row>
    <row r="27" spans="2:26" s="2" customFormat="1">
      <c r="N27" s="35"/>
      <c r="O27" s="35"/>
      <c r="P27" s="35"/>
    </row>
    <row r="28" spans="2:26" s="2" customFormat="1"/>
    <row r="29" spans="2:26" s="2" customFormat="1">
      <c r="N29" s="34"/>
      <c r="O29" s="34"/>
      <c r="P29" s="34"/>
    </row>
    <row r="30" spans="2:26" s="2" customFormat="1"/>
    <row r="31" spans="2:26" s="2" customFormat="1">
      <c r="N31" s="34"/>
      <c r="O31" s="34"/>
      <c r="P31" s="34"/>
    </row>
    <row r="32" spans="2:26"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14:20">
      <c r="N65" s="2"/>
      <c r="O65" s="2"/>
      <c r="P65" s="2"/>
      <c r="Q65" s="2"/>
      <c r="R65" s="2"/>
      <c r="S65" s="2"/>
      <c r="T65" s="2"/>
    </row>
    <row r="66" spans="14:20">
      <c r="N66" s="2"/>
      <c r="O66" s="2"/>
      <c r="P66" s="2"/>
      <c r="Q66" s="2"/>
      <c r="R66" s="2"/>
      <c r="S66" s="2"/>
      <c r="T66" s="2"/>
    </row>
    <row r="67" spans="14:20">
      <c r="N67" s="2"/>
      <c r="O67" s="2"/>
      <c r="P67" s="2"/>
      <c r="Q67" s="2"/>
      <c r="R67" s="2"/>
      <c r="S67" s="2"/>
      <c r="T67" s="2"/>
    </row>
    <row r="68" spans="14:20">
      <c r="N68" s="2"/>
      <c r="O68" s="2"/>
      <c r="P68" s="2"/>
      <c r="Q68" s="2"/>
      <c r="R68" s="2"/>
      <c r="S68" s="2"/>
      <c r="T68" s="2"/>
    </row>
    <row r="69" spans="14:20">
      <c r="N69" s="2"/>
      <c r="O69" s="2"/>
      <c r="P69" s="2"/>
      <c r="Q69" s="2"/>
      <c r="R69" s="2"/>
      <c r="S69" s="2"/>
      <c r="T69" s="2"/>
    </row>
    <row r="70" spans="14:20">
      <c r="N70" s="2"/>
      <c r="O70" s="2"/>
      <c r="P70" s="2"/>
      <c r="Q70" s="2"/>
      <c r="R70" s="2"/>
      <c r="S70" s="2"/>
      <c r="T70" s="2"/>
    </row>
    <row r="71" spans="14:20">
      <c r="N71" s="2"/>
      <c r="O71" s="2"/>
      <c r="P71" s="2"/>
      <c r="Q71" s="2"/>
      <c r="R71" s="2"/>
      <c r="S71" s="2"/>
      <c r="T71" s="2"/>
    </row>
    <row r="72" spans="14:20">
      <c r="N72" s="2"/>
      <c r="O72" s="2"/>
      <c r="P72" s="2"/>
      <c r="Q72" s="2"/>
      <c r="R72" s="2"/>
      <c r="S72" s="2"/>
      <c r="T72" s="2"/>
    </row>
    <row r="73" spans="14:20">
      <c r="N73" s="2"/>
      <c r="O73" s="2"/>
      <c r="P73" s="2"/>
      <c r="Q73" s="2"/>
      <c r="R73" s="2"/>
      <c r="S73" s="2"/>
      <c r="T73" s="2"/>
    </row>
    <row r="74" spans="14:20">
      <c r="N74" s="2"/>
      <c r="O74" s="2"/>
      <c r="P74" s="2"/>
      <c r="Q74" s="2"/>
      <c r="R74" s="2"/>
      <c r="S74" s="2"/>
      <c r="T74" s="2"/>
    </row>
    <row r="75" spans="14:20">
      <c r="N75" s="2"/>
      <c r="O75" s="2"/>
      <c r="P75" s="2"/>
      <c r="Q75" s="2"/>
      <c r="R75" s="2"/>
      <c r="S75" s="2"/>
      <c r="T75" s="2"/>
    </row>
    <row r="76" spans="14:20">
      <c r="N76" s="2"/>
      <c r="O76" s="2"/>
      <c r="P76" s="2"/>
      <c r="Q76" s="2"/>
      <c r="R76" s="2"/>
      <c r="S76" s="2"/>
      <c r="T76" s="2"/>
    </row>
    <row r="77" spans="14:20">
      <c r="N77" s="2"/>
      <c r="O77" s="2"/>
      <c r="P77" s="2"/>
      <c r="Q77" s="2"/>
      <c r="R77" s="2"/>
      <c r="S77" s="2"/>
      <c r="T77" s="2"/>
    </row>
    <row r="78" spans="14:20">
      <c r="N78" s="2"/>
      <c r="O78" s="2"/>
      <c r="P78" s="2"/>
      <c r="Q78" s="2"/>
      <c r="R78" s="2"/>
      <c r="S78" s="2"/>
      <c r="T78" s="2"/>
    </row>
    <row r="79" spans="14:20">
      <c r="N79" s="2"/>
      <c r="O79" s="2"/>
      <c r="P79" s="2"/>
      <c r="Q79" s="2"/>
      <c r="R79" s="2"/>
      <c r="S79" s="2"/>
      <c r="T79" s="2"/>
    </row>
    <row r="80" spans="14:20">
      <c r="N80" s="2"/>
      <c r="O80" s="2"/>
      <c r="P80" s="2"/>
      <c r="Q80" s="2"/>
      <c r="R80" s="2"/>
      <c r="S80" s="2"/>
      <c r="T80" s="2"/>
    </row>
    <row r="81" spans="14:20">
      <c r="N81" s="2"/>
      <c r="O81" s="2"/>
      <c r="P81" s="2"/>
      <c r="Q81" s="2"/>
      <c r="R81" s="2"/>
      <c r="S81" s="2"/>
      <c r="T81" s="2"/>
    </row>
    <row r="82" spans="14:20">
      <c r="N82" s="2"/>
      <c r="O82" s="2"/>
      <c r="P82" s="2"/>
      <c r="Q82" s="2"/>
      <c r="R82" s="2"/>
      <c r="S82" s="2"/>
      <c r="T82" s="2"/>
    </row>
    <row r="83" spans="14:20">
      <c r="N83" s="2"/>
      <c r="O83" s="2"/>
      <c r="P83" s="2"/>
      <c r="Q83" s="2"/>
      <c r="R83" s="2"/>
      <c r="S83" s="2"/>
      <c r="T83" s="2"/>
    </row>
    <row r="84" spans="14:20">
      <c r="N84" s="2"/>
      <c r="O84" s="2"/>
      <c r="P84" s="2"/>
      <c r="Q84" s="2"/>
      <c r="R84" s="2"/>
      <c r="S84" s="2"/>
      <c r="T84" s="2"/>
    </row>
    <row r="85" spans="14:20">
      <c r="N85" s="2"/>
      <c r="O85" s="2"/>
      <c r="P85" s="2"/>
      <c r="Q85" s="2"/>
      <c r="R85" s="2"/>
      <c r="S85" s="2"/>
      <c r="T85" s="2"/>
    </row>
    <row r="86" spans="14:20">
      <c r="N86" s="2"/>
      <c r="O86" s="2"/>
      <c r="P86" s="2"/>
      <c r="Q86" s="2"/>
      <c r="R86" s="2"/>
      <c r="S86" s="2"/>
      <c r="T86" s="2"/>
    </row>
    <row r="87" spans="14:20">
      <c r="N87" s="2"/>
      <c r="O87" s="2"/>
      <c r="P87" s="2"/>
      <c r="Q87" s="2"/>
      <c r="R87" s="2"/>
      <c r="S87" s="2"/>
      <c r="T87" s="2"/>
    </row>
  </sheetData>
  <mergeCells count="3">
    <mergeCell ref="B1:D4"/>
    <mergeCell ref="F6:J6"/>
    <mergeCell ref="N6:T6"/>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Ayuda</vt:lpstr>
      <vt:lpstr>Normas</vt:lpstr>
      <vt:lpstr>BDAuxiliar</vt:lpstr>
      <vt:lpstr>A</vt:lpstr>
      <vt:lpstr>B</vt:lpstr>
      <vt:lpstr>C</vt:lpstr>
      <vt:lpstr>D</vt:lpstr>
      <vt:lpstr>E</vt:lpstr>
      <vt:lpstr>F</vt:lpstr>
      <vt:lpstr>G</vt:lpstr>
      <vt:lpstr>H</vt:lpstr>
      <vt:lpstr>Octavos</vt:lpstr>
      <vt:lpstr>Cuartos</vt:lpstr>
      <vt:lpstr>Semis</vt:lpstr>
      <vt:lpstr>Finales</vt:lpstr>
      <vt:lpstr>Datos</vt:lpstr>
      <vt:lpstr>Total Participantes</vt:lpstr>
      <vt:lpstr>Puntuaciones</vt:lpstr>
      <vt:lpstr>Clasificacion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 .</dc:creator>
  <cp:lastModifiedBy>Elias .</cp:lastModifiedBy>
  <dcterms:created xsi:type="dcterms:W3CDTF">2023-09-11T15:32:14Z</dcterms:created>
  <dcterms:modified xsi:type="dcterms:W3CDTF">2023-09-14T16:12:29Z</dcterms:modified>
</cp:coreProperties>
</file>